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Interiéry\"/>
    </mc:Choice>
  </mc:AlternateContent>
  <bookViews>
    <workbookView xWindow="0" yWindow="0" windowWidth="28800" windowHeight="12135"/>
  </bookViews>
  <sheets>
    <sheet name="P-lite" sheetId="17" r:id="rId1"/>
    <sheet name="V-lite" sheetId="4" r:id="rId2"/>
    <sheet name="R-lite" sheetId="11" r:id="rId3"/>
    <sheet name="Screen Sky" sheetId="15" r:id="rId4"/>
    <sheet name="pokyny 1" sheetId="5" r:id="rId5"/>
    <sheet name="pokyny Sky" sheetId="16" r:id="rId6"/>
    <sheet name="pokyny - výrobce okna" sheetId="7" r:id="rId7"/>
    <sheet name="pokyny - barva látky" sheetId="12" r:id="rId8"/>
    <sheet name="help plisse" sheetId="18" state="hidden" r:id="rId9"/>
    <sheet name="pokyny 2 (SKY)" sheetId="14" state="hidden" r:id="rId10"/>
    <sheet name="helpSky" sheetId="19" state="hidden" r:id="rId11"/>
    <sheet name="help" sheetId="13" state="hidden" r:id="rId12"/>
  </sheets>
  <definedNames>
    <definedName name="_xlnm._FilterDatabase" localSheetId="11" hidden="1">help!$A$1:$E$495</definedName>
    <definedName name="_xlnm._FilterDatabase" localSheetId="7" hidden="1">'pokyny - barva látky'!#REF!</definedName>
    <definedName name="_xlnm._FilterDatabase" localSheetId="6" hidden="1">'pokyny - výrobce okna'!#REF!</definedName>
    <definedName name="_xlnm._FilterDatabase" localSheetId="4" hidden="1">'pokyny 1'!#REF!</definedName>
    <definedName name="_xlnm._FilterDatabase" localSheetId="9" hidden="1">'pokyny 2 (SKY)'!#REF!</definedName>
    <definedName name="barlat">'help plisse'!$B$2:$B$300</definedName>
    <definedName name="Barva">helpSky!$B$2:$B$6</definedName>
    <definedName name="barva_profilu">help!$J$35:$J$36</definedName>
    <definedName name="barva_screen">help!$I$126:$I$174</definedName>
    <definedName name="bezcispl">'help plisse'!$E$2</definedName>
    <definedName name="bezlatpl">'help plisse'!$C$2</definedName>
    <definedName name="DelOvl">help!$J$41:$J$44</definedName>
    <definedName name="dobroplast">help!$AI$2:$AI$53</definedName>
    <definedName name="fakro">help!$O$2:$O$15</definedName>
    <definedName name="lamela">help!$H$2:$H$57</definedName>
    <definedName name="langer">help!$AE$2:$AE$11</definedName>
    <definedName name="latka">help!$I$2:$I$70</definedName>
    <definedName name="_xlnm.Print_Area" localSheetId="0">'P-lite'!$A$1:$M$38</definedName>
    <definedName name="_xlnm.Print_Area" localSheetId="2">'R-lite'!$A$1:$N$44</definedName>
    <definedName name="_xlnm.Print_Area" localSheetId="1">'V-lite'!$A$1:$O$48</definedName>
    <definedName name="okpol">help!$AQ$2:$AQ$14</definedName>
    <definedName name="ovladani">help!$J$29:$J$30</definedName>
    <definedName name="prima_fenestra">help!$W$2:$W$74</definedName>
    <definedName name="ralpl">'help plisse'!$G$2:$G$92</definedName>
    <definedName name="rooflite">help!$AM$2:$AM$6</definedName>
    <definedName name="roto">help!$S$2:$S$205</definedName>
    <definedName name="skyfens">help!$AU$2:$AU$43</definedName>
    <definedName name="Tyc">helpSky!$A$2:$A$5</definedName>
    <definedName name="tyč_rlite">help!$J$17:$J$24</definedName>
    <definedName name="tyč_vlite">help!$J$2:$J$11</definedName>
    <definedName name="typplisse">'help plisse'!$A$2:$A$3</definedName>
    <definedName name="uhelpl">'help plisse'!$F$2:$F$10</definedName>
    <definedName name="velux">help!$K$2:$K$77</definedName>
    <definedName name="vlite">help!$F$2:$F$3</definedName>
    <definedName name="vyrobce">help!$G$2:$G$11</definedName>
    <definedName name="vyroknapl">'help plisse'!$D$2:$D$11</definedName>
    <definedName name="zíma">help!$AA$2:$AA$12</definedName>
  </definedNames>
  <calcPr calcId="152511"/>
</workbook>
</file>

<file path=xl/calcChain.xml><?xml version="1.0" encoding="utf-8"?>
<calcChain xmlns="http://schemas.openxmlformats.org/spreadsheetml/2006/main">
  <c r="G85" i="13" l="1"/>
  <c r="F19" i="4"/>
  <c r="H20" i="4" l="1"/>
  <c r="H21" i="4"/>
  <c r="H22" i="4"/>
  <c r="H23" i="4"/>
  <c r="H19" i="4"/>
  <c r="G20" i="4"/>
  <c r="G21" i="4"/>
  <c r="G22" i="4"/>
  <c r="G23" i="4"/>
  <c r="G19" i="4"/>
  <c r="F20" i="4"/>
  <c r="F21" i="4"/>
  <c r="F22" i="4"/>
  <c r="F23" i="4"/>
  <c r="H21" i="11"/>
  <c r="H20" i="11"/>
  <c r="H22" i="11"/>
  <c r="H23" i="11"/>
  <c r="H19" i="11"/>
  <c r="G20" i="11"/>
  <c r="G21" i="11"/>
  <c r="G22" i="11"/>
  <c r="G23" i="11"/>
  <c r="G19" i="11"/>
  <c r="F19" i="11"/>
  <c r="F23" i="11"/>
  <c r="F22" i="11"/>
  <c r="F21" i="11"/>
  <c r="F20" i="11"/>
  <c r="I19" i="17" l="1"/>
  <c r="C19" i="17"/>
  <c r="C19" i="15" l="1"/>
  <c r="I27" i="17" l="1"/>
  <c r="I26" i="17"/>
  <c r="I25" i="17"/>
  <c r="I24" i="17"/>
  <c r="I23" i="17"/>
  <c r="I22" i="17"/>
  <c r="I21" i="17"/>
  <c r="I20" i="17"/>
  <c r="C27" i="17" l="1"/>
  <c r="C26" i="17"/>
  <c r="C25" i="17"/>
  <c r="C24" i="17"/>
  <c r="C23" i="17"/>
  <c r="C22" i="17"/>
  <c r="C21" i="17"/>
  <c r="C20" i="17"/>
  <c r="C24" i="15"/>
  <c r="C25" i="15"/>
  <c r="C26" i="15"/>
  <c r="C27" i="15"/>
  <c r="C20" i="15"/>
  <c r="C21" i="15"/>
  <c r="C22" i="15"/>
  <c r="C23" i="15"/>
  <c r="C23" i="11"/>
  <c r="C22" i="11"/>
  <c r="C21" i="11"/>
  <c r="C20" i="11"/>
  <c r="C19" i="11"/>
  <c r="E20" i="5"/>
  <c r="AA21" i="11"/>
  <c r="AA20" i="11"/>
  <c r="AA22" i="4"/>
  <c r="AA22" i="11"/>
  <c r="AA19" i="11"/>
  <c r="Z23" i="17"/>
  <c r="AA23" i="4"/>
  <c r="AA19" i="4"/>
  <c r="Z21" i="17"/>
  <c r="AA21" i="4"/>
  <c r="Z19" i="17"/>
  <c r="AA23" i="11"/>
  <c r="Z20" i="17"/>
  <c r="AA20" i="4"/>
  <c r="Z22" i="17"/>
</calcChain>
</file>

<file path=xl/comments1.xml><?xml version="1.0" encoding="utf-8"?>
<comments xmlns="http://schemas.openxmlformats.org/spreadsheetml/2006/main">
  <authors>
    <author>Petr Heinrich</author>
  </authors>
  <commentLis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A5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5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6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6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A6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7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A7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7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7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7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7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7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7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8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8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8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1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92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9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9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0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1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2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3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4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5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6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7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8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9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0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1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2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3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4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5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6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7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8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9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0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1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2" authorId="0" shapeId="0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3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4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5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6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7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8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9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30" authorId="0" shapeId="0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</commentList>
</comments>
</file>

<file path=xl/sharedStrings.xml><?xml version="1.0" encoding="utf-8"?>
<sst xmlns="http://schemas.openxmlformats.org/spreadsheetml/2006/main" count="5703" uniqueCount="1966">
  <si>
    <t>Fakturační adresa:</t>
  </si>
  <si>
    <t>Dodací adresa:</t>
  </si>
  <si>
    <t>Pozice</t>
  </si>
  <si>
    <t>Bílovecká 2411/1, 746 01 Opava</t>
  </si>
  <si>
    <t>Počet  ks</t>
  </si>
  <si>
    <t xml:space="preserve"> Objednávkový formulář</t>
  </si>
  <si>
    <t>Poznámka:</t>
  </si>
  <si>
    <t>E-mail: objednavky@isotra.cz</t>
  </si>
  <si>
    <t>Objednávka</t>
  </si>
  <si>
    <t>Objednatel</t>
  </si>
  <si>
    <t>Číslo zakázky:</t>
  </si>
  <si>
    <t>Objednáno dne:</t>
  </si>
  <si>
    <t>Telefon:</t>
  </si>
  <si>
    <t>Termín dodání:</t>
  </si>
  <si>
    <t>Barva profilů</t>
  </si>
  <si>
    <t>ISOTRA a.s.</t>
  </si>
  <si>
    <t>Pro veškeré obchodní vztahy platí ustanovení Všeobecných obchodních podmínek fa ISOTRA a.s. v platném znění, pokud není stanoveno jinak.</t>
  </si>
  <si>
    <t>Identifikační číslo okna</t>
  </si>
  <si>
    <t>Poznámka</t>
  </si>
  <si>
    <t>25 mm</t>
  </si>
  <si>
    <t>Provedení</t>
  </si>
  <si>
    <t>Šířka lamely</t>
  </si>
  <si>
    <t>Typ lamely</t>
  </si>
  <si>
    <t>TEL.: +420 553 685 101</t>
  </si>
  <si>
    <t>FAX: +420 553 685 110</t>
  </si>
  <si>
    <t>www.isotra.cz</t>
  </si>
  <si>
    <t>IČ:</t>
  </si>
  <si>
    <t>DIČ:</t>
  </si>
  <si>
    <r>
      <t>V-LITE -</t>
    </r>
    <r>
      <rPr>
        <b/>
        <sz val="20"/>
        <rFont val="Arial"/>
        <family val="2"/>
        <charset val="238"/>
      </rPr>
      <t xml:space="preserve"> žaluzie do střešních oken</t>
    </r>
  </si>
  <si>
    <t>V - lite kolečko</t>
  </si>
  <si>
    <t>V - lite jezdec</t>
  </si>
  <si>
    <t xml:space="preserve">Typ žaluzie </t>
  </si>
  <si>
    <t>ELOX</t>
  </si>
  <si>
    <t>Typ žaluzie</t>
  </si>
  <si>
    <t>Šířka (mm)</t>
  </si>
  <si>
    <t>Výška (mm)</t>
  </si>
  <si>
    <t>Ovládání L/P</t>
  </si>
  <si>
    <t>Délka ovládací tyče (mm)</t>
  </si>
  <si>
    <t>Ovládací tyč</t>
  </si>
  <si>
    <t>N</t>
  </si>
  <si>
    <t>NE</t>
  </si>
  <si>
    <t>Nutno vyplnit vždy, pokud neznáte výrobce OKNA.</t>
  </si>
  <si>
    <t xml:space="preserve">Vyberte z nabízených hodnot. Pokud se zde výrobce vašeho okna nevyskytuje a nebo pokud jej neznáte, </t>
  </si>
  <si>
    <t>VELUX</t>
  </si>
  <si>
    <t>FAKRO</t>
  </si>
  <si>
    <t>Barva lamely</t>
  </si>
  <si>
    <t>Výrobce okna</t>
  </si>
  <si>
    <r>
      <t xml:space="preserve">9:     </t>
    </r>
    <r>
      <rPr>
        <sz val="10"/>
        <rFont val="Arial"/>
        <family val="2"/>
        <charset val="238"/>
      </rPr>
      <t>umístění ovládání z čelního pohledu (z interiéru)</t>
    </r>
  </si>
  <si>
    <t>Rozměr mezi vnitřními vrcholy rámu křídla (ne u skla)</t>
  </si>
  <si>
    <t>ROTO</t>
  </si>
  <si>
    <t>ŠÍŘKU, VÝŠKU a ÚHEL LIŠTY &lt;B&gt;vyměřením + doplněním do následujících oken formuláře&lt;/B&gt;</t>
  </si>
  <si>
    <t xml:space="preserve">volte hodnotu 0 a postupujte dále dle návodu pro vyměření a montáž, kde je nutno určit </t>
  </si>
  <si>
    <t>ŠÍŘKU, VÝŠKU a ÚHEL LIŠTY &lt;B&gt;vyměřením + doplněním do následujících oken formuláře&lt;/B&gt;.</t>
  </si>
  <si>
    <t xml:space="preserve">Vyberte z nabízených hodnot. Pokud  byla v předešlém okně formuláře nastavena hodnota 0, </t>
  </si>
  <si>
    <t xml:space="preserve">zde se přednastaví opět 0. Pak postupujte dle návodu pro vyměření a montáž, kde je nutno určit </t>
  </si>
  <si>
    <t>Při nespecifikování varianty, platí automaticky NE.</t>
  </si>
  <si>
    <t>PRIMA FENESTRA</t>
  </si>
  <si>
    <t>ZÍMA</t>
  </si>
  <si>
    <t>LANGER</t>
  </si>
  <si>
    <t>DOBROPLAST</t>
  </si>
  <si>
    <t>ROOFLITE</t>
  </si>
  <si>
    <t>GGU C04</t>
  </si>
  <si>
    <t>GGU F06</t>
  </si>
  <si>
    <t>GGU M04</t>
  </si>
  <si>
    <t>GGU M06</t>
  </si>
  <si>
    <t>GGU M08</t>
  </si>
  <si>
    <t>GGU P06</t>
  </si>
  <si>
    <t>GGU P08</t>
  </si>
  <si>
    <t>GGU S06</t>
  </si>
  <si>
    <t>GGU S08</t>
  </si>
  <si>
    <t>GIL M34</t>
  </si>
  <si>
    <t>GIL P34</t>
  </si>
  <si>
    <t>GIL S34</t>
  </si>
  <si>
    <t>GIL U34</t>
  </si>
  <si>
    <t>GIU M34</t>
  </si>
  <si>
    <t>GIU P34</t>
  </si>
  <si>
    <t>GIU S34</t>
  </si>
  <si>
    <t>GIV M50</t>
  </si>
  <si>
    <t>GIV P50</t>
  </si>
  <si>
    <t>GIV S50</t>
  </si>
  <si>
    <t>GIV U50</t>
  </si>
  <si>
    <t>GPU F50</t>
  </si>
  <si>
    <t>GPU M06</t>
  </si>
  <si>
    <t>GPU M08</t>
  </si>
  <si>
    <t>GPU P06</t>
  </si>
  <si>
    <t>GPU P08</t>
  </si>
  <si>
    <t>GPU S06</t>
  </si>
  <si>
    <t>GPU S08</t>
  </si>
  <si>
    <t>VFA/VFB M34</t>
  </si>
  <si>
    <t>VFA/VFB M36</t>
  </si>
  <si>
    <t>VFA/VFB M38</t>
  </si>
  <si>
    <t>VFA/VFB P34</t>
  </si>
  <si>
    <t>VFA/VFB P36</t>
  </si>
  <si>
    <t>VFA/VFB P38</t>
  </si>
  <si>
    <t>VFA/VFB S34</t>
  </si>
  <si>
    <t>5/7 735 K</t>
  </si>
  <si>
    <t>5/9 735 K</t>
  </si>
  <si>
    <t>5/11 735 K</t>
  </si>
  <si>
    <t>6/9 735 K</t>
  </si>
  <si>
    <t>6/11 735 K</t>
  </si>
  <si>
    <t>6/14 735 K</t>
  </si>
  <si>
    <t>7/9 735 K</t>
  </si>
  <si>
    <t>7/11 735 K</t>
  </si>
  <si>
    <t>7/14 735 K</t>
  </si>
  <si>
    <t>9/9 735 K</t>
  </si>
  <si>
    <t>9/11 735 K</t>
  </si>
  <si>
    <t>9/14 735 K</t>
  </si>
  <si>
    <t>11/9 735 K</t>
  </si>
  <si>
    <t>11/11 735 K</t>
  </si>
  <si>
    <t>11/14 735 K</t>
  </si>
  <si>
    <t>11/16 735 K</t>
  </si>
  <si>
    <t>5/7 735 H</t>
  </si>
  <si>
    <t>5/9 735 H</t>
  </si>
  <si>
    <t>5/11 735 H</t>
  </si>
  <si>
    <t>6/9 735 H</t>
  </si>
  <si>
    <t>6/11 735 H</t>
  </si>
  <si>
    <t>6/14 735 H</t>
  </si>
  <si>
    <t>7/9 735 H</t>
  </si>
  <si>
    <t>7/11 735 H</t>
  </si>
  <si>
    <t>7/14 735 H</t>
  </si>
  <si>
    <t>9/9 735 H</t>
  </si>
  <si>
    <t>9/11 735 H</t>
  </si>
  <si>
    <t>9/14 735 H</t>
  </si>
  <si>
    <t>11/9 735 H</t>
  </si>
  <si>
    <t>11/11 735 H</t>
  </si>
  <si>
    <t>11/14 735 H</t>
  </si>
  <si>
    <t>11/16 735 H</t>
  </si>
  <si>
    <t>5/7 738</t>
  </si>
  <si>
    <t>5/9 738</t>
  </si>
  <si>
    <t>5/11 738</t>
  </si>
  <si>
    <t>6/9 738</t>
  </si>
  <si>
    <t>6/11 738</t>
  </si>
  <si>
    <t>6/14 738</t>
  </si>
  <si>
    <t>7/9 738</t>
  </si>
  <si>
    <t>7/11 738</t>
  </si>
  <si>
    <t>7/14 738</t>
  </si>
  <si>
    <t>9/9 738</t>
  </si>
  <si>
    <t>9/11 738</t>
  </si>
  <si>
    <t>9/14 738</t>
  </si>
  <si>
    <t>11/9 738</t>
  </si>
  <si>
    <t>11/11 738</t>
  </si>
  <si>
    <t>11/14 738</t>
  </si>
  <si>
    <t>11/16 738</t>
  </si>
  <si>
    <t>5/7 435 K</t>
  </si>
  <si>
    <t>5/9 435 K</t>
  </si>
  <si>
    <t>5/11 435 K</t>
  </si>
  <si>
    <t>6/9 435 K</t>
  </si>
  <si>
    <t>6/11 435 K</t>
  </si>
  <si>
    <t>6/14 435 K</t>
  </si>
  <si>
    <t>7/9 435 K</t>
  </si>
  <si>
    <t>7/11 435 K</t>
  </si>
  <si>
    <t>7/14 435 K</t>
  </si>
  <si>
    <t>9/9 435 K</t>
  </si>
  <si>
    <t>9/11 435 K</t>
  </si>
  <si>
    <t>9/14 435 K</t>
  </si>
  <si>
    <t>11/9 435 K</t>
  </si>
  <si>
    <t>11/11 435 K</t>
  </si>
  <si>
    <t>11/14 435 K</t>
  </si>
  <si>
    <t>11/16 435 K</t>
  </si>
  <si>
    <t>5/7 435 H</t>
  </si>
  <si>
    <t>5/9 435 H</t>
  </si>
  <si>
    <t>5/11 435 H</t>
  </si>
  <si>
    <t>6/9 435 H</t>
  </si>
  <si>
    <t>6/11 435 H</t>
  </si>
  <si>
    <t>6/14 435 H</t>
  </si>
  <si>
    <t>7/9 435 H</t>
  </si>
  <si>
    <t>7/11 435 H</t>
  </si>
  <si>
    <t>7/14 435 H</t>
  </si>
  <si>
    <t>9/9 435 H</t>
  </si>
  <si>
    <t>9/11 435 H</t>
  </si>
  <si>
    <t>9/14 435 H</t>
  </si>
  <si>
    <t>11/9 435 H</t>
  </si>
  <si>
    <t>11/11 435 H</t>
  </si>
  <si>
    <t>11/14 435 H</t>
  </si>
  <si>
    <t>11/16 435 H</t>
  </si>
  <si>
    <t>5/7 439 T</t>
  </si>
  <si>
    <t>5/9 439 T</t>
  </si>
  <si>
    <t>5/11 439 T</t>
  </si>
  <si>
    <t>6/9 439 T</t>
  </si>
  <si>
    <t>6/11 439 T</t>
  </si>
  <si>
    <t>6/14 439 T</t>
  </si>
  <si>
    <t>7/9 439 T</t>
  </si>
  <si>
    <t>7/11 439 T</t>
  </si>
  <si>
    <t>7/14 439 T</t>
  </si>
  <si>
    <t>9/9 439 T</t>
  </si>
  <si>
    <t>9/11 439 T</t>
  </si>
  <si>
    <t>9/14 439 T</t>
  </si>
  <si>
    <t>11/9 439 T</t>
  </si>
  <si>
    <t>11/11 439 T</t>
  </si>
  <si>
    <t>11/14 439 T</t>
  </si>
  <si>
    <t>11/16 439 T</t>
  </si>
  <si>
    <t>5/7 R 35</t>
  </si>
  <si>
    <t>5/9 R 35</t>
  </si>
  <si>
    <t>5/11 R 35</t>
  </si>
  <si>
    <t>6/9 R 35</t>
  </si>
  <si>
    <t>6/11 R 35</t>
  </si>
  <si>
    <t>6/14 R 35</t>
  </si>
  <si>
    <t>7/9 R 35</t>
  </si>
  <si>
    <t>7/11 R 35</t>
  </si>
  <si>
    <t>7/14 R 35</t>
  </si>
  <si>
    <t>9/9 R 35</t>
  </si>
  <si>
    <t>9/11 R 35</t>
  </si>
  <si>
    <t>9/14 R 35</t>
  </si>
  <si>
    <t>11/9 R 35</t>
  </si>
  <si>
    <t>11/11 R 35</t>
  </si>
  <si>
    <t>11/14 R 35</t>
  </si>
  <si>
    <t>11/16 R 35</t>
  </si>
  <si>
    <t>5/7 R 45</t>
  </si>
  <si>
    <t>5/9 R 45</t>
  </si>
  <si>
    <t>5/11 R 45</t>
  </si>
  <si>
    <t>6/9 R 45</t>
  </si>
  <si>
    <t>6/11 R 45</t>
  </si>
  <si>
    <t>6/14 R 45</t>
  </si>
  <si>
    <t>7/9 R 45</t>
  </si>
  <si>
    <t>7/11 R 45</t>
  </si>
  <si>
    <t>7/14 R 45</t>
  </si>
  <si>
    <t>9/9 R 45</t>
  </si>
  <si>
    <t>9/11 R 45</t>
  </si>
  <si>
    <t>9/14 R 45</t>
  </si>
  <si>
    <t>11/9 R 45</t>
  </si>
  <si>
    <t>11/11 R 45</t>
  </si>
  <si>
    <t>11/14 R 45</t>
  </si>
  <si>
    <t>11/16 R 45</t>
  </si>
  <si>
    <t>5/7 R 75</t>
  </si>
  <si>
    <t>5/9 R 75</t>
  </si>
  <si>
    <t>5/11 R 75</t>
  </si>
  <si>
    <t>6/9 R 75</t>
  </si>
  <si>
    <t>6/11 R 75</t>
  </si>
  <si>
    <t>6/14 R 75</t>
  </si>
  <si>
    <t>7/9 R 75</t>
  </si>
  <si>
    <t>7/11 R 75</t>
  </si>
  <si>
    <t>7/14 R 75</t>
  </si>
  <si>
    <t>9/9 R 75</t>
  </si>
  <si>
    <t>9/11 R 75</t>
  </si>
  <si>
    <t>9/14 R 75</t>
  </si>
  <si>
    <t>11/9 R 75</t>
  </si>
  <si>
    <t>11/11 R 75</t>
  </si>
  <si>
    <t>11/14 R 75</t>
  </si>
  <si>
    <t>11/16 R 75</t>
  </si>
  <si>
    <t>5/7 R 65</t>
  </si>
  <si>
    <t>5/9 R 65</t>
  </si>
  <si>
    <t>5/11 R 65</t>
  </si>
  <si>
    <t>6/9 R 65</t>
  </si>
  <si>
    <t>6/11 R 65</t>
  </si>
  <si>
    <t>6/14 R 65</t>
  </si>
  <si>
    <t>6/18 R 65</t>
  </si>
  <si>
    <t>7/7 R 65</t>
  </si>
  <si>
    <t>7/9 R 65</t>
  </si>
  <si>
    <t>7/11 R 65</t>
  </si>
  <si>
    <t>7/14 R 65</t>
  </si>
  <si>
    <t>7/16 R 65</t>
  </si>
  <si>
    <t>5/7 R 68</t>
  </si>
  <si>
    <t>5/9 R 68</t>
  </si>
  <si>
    <t>5/11 R 68</t>
  </si>
  <si>
    <t>6/9 R 68</t>
  </si>
  <si>
    <t>6/11 R 68</t>
  </si>
  <si>
    <t>6/14 R 68</t>
  </si>
  <si>
    <t>6/18 R 68</t>
  </si>
  <si>
    <t>7/7 R 68</t>
  </si>
  <si>
    <t>7/9 R 68</t>
  </si>
  <si>
    <t>7/11 R 68</t>
  </si>
  <si>
    <t>7/14 R 68</t>
  </si>
  <si>
    <t>7/16 R 68</t>
  </si>
  <si>
    <t>5/7 R 69</t>
  </si>
  <si>
    <t>5/9 R 69</t>
  </si>
  <si>
    <t>5/11 R 69</t>
  </si>
  <si>
    <t>6/9 R 69</t>
  </si>
  <si>
    <t>6/11 R 69</t>
  </si>
  <si>
    <t>6/14 R 69</t>
  </si>
  <si>
    <t>6/18 R 69</t>
  </si>
  <si>
    <t>7/7 R 69</t>
  </si>
  <si>
    <t>7/9 R 69</t>
  </si>
  <si>
    <t>7/11 R 69</t>
  </si>
  <si>
    <t>7/14 R 69</t>
  </si>
  <si>
    <t>7/16 R 69</t>
  </si>
  <si>
    <t>5/7 R 85</t>
  </si>
  <si>
    <t>5/9 R 85</t>
  </si>
  <si>
    <t>5/11 R 85</t>
  </si>
  <si>
    <t>6/9 R 85</t>
  </si>
  <si>
    <t>6/11 R 85</t>
  </si>
  <si>
    <t>6/14 R 85</t>
  </si>
  <si>
    <t>6/18 R 85</t>
  </si>
  <si>
    <t>7/7 R 85</t>
  </si>
  <si>
    <t>7/9 R 85</t>
  </si>
  <si>
    <t>7/11 R 85</t>
  </si>
  <si>
    <t>7/14 R 85</t>
  </si>
  <si>
    <t>7/16 R 85</t>
  </si>
  <si>
    <t>5/7 R 89</t>
  </si>
  <si>
    <t>5/9 R 89</t>
  </si>
  <si>
    <t>5/11 R 89</t>
  </si>
  <si>
    <t>6/9 R 89</t>
  </si>
  <si>
    <t>6/11 R 89</t>
  </si>
  <si>
    <t>6/14 R 89</t>
  </si>
  <si>
    <t>6/18 R 89</t>
  </si>
  <si>
    <t>7/7 R 89</t>
  </si>
  <si>
    <t>7/9 R 89</t>
  </si>
  <si>
    <t>7/11 R 89</t>
  </si>
  <si>
    <t>7/14 R 89</t>
  </si>
  <si>
    <t>7/16 R 89</t>
  </si>
  <si>
    <t>506 OK</t>
  </si>
  <si>
    <t>507 OK</t>
  </si>
  <si>
    <t>618 OK</t>
  </si>
  <si>
    <t>709 OK</t>
  </si>
  <si>
    <t>718 OK</t>
  </si>
  <si>
    <t>740 OK</t>
  </si>
  <si>
    <t>840 OK</t>
  </si>
  <si>
    <t>506 T/D</t>
  </si>
  <si>
    <t>507 T/D</t>
  </si>
  <si>
    <t>618 T/D</t>
  </si>
  <si>
    <t>709 T/D</t>
  </si>
  <si>
    <t>718 T/D</t>
  </si>
  <si>
    <t>740 T/D</t>
  </si>
  <si>
    <t>760 T/D</t>
  </si>
  <si>
    <t>818 T/D</t>
  </si>
  <si>
    <t>840 T/D</t>
  </si>
  <si>
    <t>940 T/D</t>
  </si>
  <si>
    <t>506 T/O</t>
  </si>
  <si>
    <t>507 T/O</t>
  </si>
  <si>
    <t>618 T/O</t>
  </si>
  <si>
    <t>709 T/O</t>
  </si>
  <si>
    <t>718 T/O</t>
  </si>
  <si>
    <t>740 T/O</t>
  </si>
  <si>
    <t>760 T/O</t>
  </si>
  <si>
    <t>818 T/O</t>
  </si>
  <si>
    <t>840 T/O</t>
  </si>
  <si>
    <t>940 T/O</t>
  </si>
  <si>
    <t>960 T/O</t>
  </si>
  <si>
    <t>F18T FT/D</t>
  </si>
  <si>
    <t>F40T FT/D</t>
  </si>
  <si>
    <t>506 E/D</t>
  </si>
  <si>
    <t>507 E/D</t>
  </si>
  <si>
    <t>618 E/D</t>
  </si>
  <si>
    <t>709 E/D</t>
  </si>
  <si>
    <t>718 E/D</t>
  </si>
  <si>
    <t>740 E/D</t>
  </si>
  <si>
    <t>760 E/D</t>
  </si>
  <si>
    <t>818 E/D</t>
  </si>
  <si>
    <t>840 E/D</t>
  </si>
  <si>
    <t>940 E/D</t>
  </si>
  <si>
    <t>506 E/O</t>
  </si>
  <si>
    <t>507 E/O</t>
  </si>
  <si>
    <t>618 E/O</t>
  </si>
  <si>
    <t>709 E/O</t>
  </si>
  <si>
    <t>718 E/O</t>
  </si>
  <si>
    <t>740 E/O</t>
  </si>
  <si>
    <t>760 E/O</t>
  </si>
  <si>
    <t>818 E/O</t>
  </si>
  <si>
    <t>840 E/O</t>
  </si>
  <si>
    <t>940 E/O</t>
  </si>
  <si>
    <t>F18E FE/D</t>
  </si>
  <si>
    <t>F40E FE/D</t>
  </si>
  <si>
    <t>506 SO</t>
  </si>
  <si>
    <t>608 SO</t>
  </si>
  <si>
    <t>611 SO</t>
  </si>
  <si>
    <t>614 SO</t>
  </si>
  <si>
    <t>708 SO</t>
  </si>
  <si>
    <t>711 SO</t>
  </si>
  <si>
    <t>714 SO</t>
  </si>
  <si>
    <t>716 SO</t>
  </si>
  <si>
    <t>808 SO</t>
  </si>
  <si>
    <t>811 SO</t>
  </si>
  <si>
    <t>814 SO</t>
  </si>
  <si>
    <t>108 SO</t>
  </si>
  <si>
    <t>111 SO</t>
  </si>
  <si>
    <t>760 QK</t>
  </si>
  <si>
    <t>818 L QK</t>
  </si>
  <si>
    <t>709 L QK</t>
  </si>
  <si>
    <t>50/85</t>
  </si>
  <si>
    <t>60/85</t>
  </si>
  <si>
    <t>62/140</t>
  </si>
  <si>
    <t>70/85</t>
  </si>
  <si>
    <t>70/110</t>
  </si>
  <si>
    <t>80/120</t>
  </si>
  <si>
    <t>80/140</t>
  </si>
  <si>
    <t>90/120</t>
  </si>
  <si>
    <t>90/140</t>
  </si>
  <si>
    <t>110/110</t>
  </si>
  <si>
    <t>110/140</t>
  </si>
  <si>
    <t>55/78</t>
  </si>
  <si>
    <t>78/98</t>
  </si>
  <si>
    <t>66/118</t>
  </si>
  <si>
    <t>78/118</t>
  </si>
  <si>
    <t>88/118</t>
  </si>
  <si>
    <t>94/118</t>
  </si>
  <si>
    <t>78/140</t>
  </si>
  <si>
    <t>94/140</t>
  </si>
  <si>
    <t>78/160</t>
  </si>
  <si>
    <t>114/118</t>
  </si>
  <si>
    <t>C2 A</t>
  </si>
  <si>
    <t>F6 A</t>
  </si>
  <si>
    <t>M4 A</t>
  </si>
  <si>
    <t>M6 A</t>
  </si>
  <si>
    <t>M8 A</t>
  </si>
  <si>
    <t>Úhel zasklívací lišty 90˚,96˚,100˚,102˚,105˚, 107˚ a R</t>
  </si>
  <si>
    <t>úhel (°)</t>
  </si>
  <si>
    <t>š (mm)</t>
  </si>
  <si>
    <t>v (mm)</t>
  </si>
  <si>
    <t>R</t>
  </si>
  <si>
    <t>Barva látky</t>
  </si>
  <si>
    <r>
      <t>R-LITE -</t>
    </r>
    <r>
      <rPr>
        <b/>
        <sz val="20"/>
        <rFont val="Arial"/>
        <family val="2"/>
        <charset val="238"/>
      </rPr>
      <t xml:space="preserve"> roleta do střešních oken</t>
    </r>
  </si>
  <si>
    <r>
      <t xml:space="preserve">Šířka (v mm) + </t>
    </r>
    <r>
      <rPr>
        <b/>
        <sz val="10"/>
        <color indexed="10"/>
        <rFont val="Arial"/>
        <family val="2"/>
        <charset val="238"/>
      </rPr>
      <t xml:space="preserve">Výška (v mm) </t>
    </r>
  </si>
  <si>
    <t xml:space="preserve">Vyberte z nabízených hodnot. </t>
  </si>
  <si>
    <t>LB 50/50</t>
  </si>
  <si>
    <t>LB 200</t>
  </si>
  <si>
    <t>LB 250</t>
  </si>
  <si>
    <t>LB 50/100</t>
  </si>
  <si>
    <t>LB 50/150</t>
  </si>
  <si>
    <t>LB 50/200</t>
  </si>
  <si>
    <t>LB 100</t>
  </si>
  <si>
    <t>LB 150</t>
  </si>
  <si>
    <t>Zkr 2.</t>
  </si>
  <si>
    <t>teleskopická HÁK A KONCOVKA</t>
  </si>
  <si>
    <t xml:space="preserve"> teleskopická KLOUB, HÁK A KONCOVKA</t>
  </si>
  <si>
    <t>teleskopická HÁK</t>
  </si>
  <si>
    <t>teleskopická KLOUB A HÁK</t>
  </si>
  <si>
    <t>F18T FT/O</t>
  </si>
  <si>
    <t>F40T FT/O</t>
  </si>
  <si>
    <t>F18E FE/O</t>
  </si>
  <si>
    <t>F40E FE/O</t>
  </si>
  <si>
    <t>OKPOL</t>
  </si>
  <si>
    <t>OT01 55/78</t>
  </si>
  <si>
    <t>OT02 55/98</t>
  </si>
  <si>
    <t>OT03 64/98</t>
  </si>
  <si>
    <t>OT04 64/118</t>
  </si>
  <si>
    <t>OT05 78/98</t>
  </si>
  <si>
    <t>OT06 78/118</t>
  </si>
  <si>
    <t>OT07 78/140</t>
  </si>
  <si>
    <t>OT08 78/160</t>
  </si>
  <si>
    <t>OT09 94/118</t>
  </si>
  <si>
    <t>OT10 94/140</t>
  </si>
  <si>
    <t>OT11 114/118</t>
  </si>
  <si>
    <t>OT12 114/140</t>
  </si>
  <si>
    <t>OT13 134/98</t>
  </si>
  <si>
    <t>17/21</t>
  </si>
  <si>
    <t>49/21</t>
  </si>
  <si>
    <t>58/21</t>
  </si>
  <si>
    <t>58P/21</t>
  </si>
  <si>
    <t>60/21</t>
  </si>
  <si>
    <t>61/21</t>
  </si>
  <si>
    <t>65/21</t>
  </si>
  <si>
    <t>77/21</t>
  </si>
  <si>
    <t>81/21</t>
  </si>
  <si>
    <t>82/21</t>
  </si>
  <si>
    <t>83/21</t>
  </si>
  <si>
    <t>84/21</t>
  </si>
  <si>
    <t>85/21</t>
  </si>
  <si>
    <t>86/21</t>
  </si>
  <si>
    <t>87/21</t>
  </si>
  <si>
    <t>91/21</t>
  </si>
  <si>
    <t>92/21</t>
  </si>
  <si>
    <t>195/21</t>
  </si>
  <si>
    <t>244/21</t>
  </si>
  <si>
    <t>287/21</t>
  </si>
  <si>
    <t>306/21</t>
  </si>
  <si>
    <t>380/21</t>
  </si>
  <si>
    <t>529/21</t>
  </si>
  <si>
    <t>700/21</t>
  </si>
  <si>
    <t>711/21</t>
  </si>
  <si>
    <t>712/21</t>
  </si>
  <si>
    <t>713/21</t>
  </si>
  <si>
    <t>714/21</t>
  </si>
  <si>
    <t>716/21</t>
  </si>
  <si>
    <t>717/21</t>
  </si>
  <si>
    <t>814/21</t>
  </si>
  <si>
    <t>848/21</t>
  </si>
  <si>
    <t>1010/21</t>
  </si>
  <si>
    <t>1011/21</t>
  </si>
  <si>
    <t>1012/21</t>
  </si>
  <si>
    <t>1083/21</t>
  </si>
  <si>
    <t>1926/21</t>
  </si>
  <si>
    <t>2016/21</t>
  </si>
  <si>
    <t>2601SP/21</t>
  </si>
  <si>
    <t>2612SP/21</t>
  </si>
  <si>
    <t>x</t>
  </si>
  <si>
    <t>1/21</t>
  </si>
  <si>
    <t>11/21</t>
  </si>
  <si>
    <t>12/21</t>
  </si>
  <si>
    <t>Vyrobce</t>
  </si>
  <si>
    <t>Velux</t>
  </si>
  <si>
    <t>Fakro</t>
  </si>
  <si>
    <t>Roto</t>
  </si>
  <si>
    <t>Prima_Fenestra</t>
  </si>
  <si>
    <t>Zíma</t>
  </si>
  <si>
    <t>Langer</t>
  </si>
  <si>
    <t>Rooflite</t>
  </si>
  <si>
    <t>Dobroplast</t>
  </si>
  <si>
    <t>štítek</t>
  </si>
  <si>
    <t>šířka</t>
  </si>
  <si>
    <t>výška</t>
  </si>
  <si>
    <t>úhel</t>
  </si>
  <si>
    <t>okno</t>
  </si>
  <si>
    <t>typ žaluzie</t>
  </si>
  <si>
    <t>V - LITE jezdec</t>
  </si>
  <si>
    <t>V - LITE kolečko</t>
  </si>
  <si>
    <t>lamela</t>
  </si>
  <si>
    <t>látka</t>
  </si>
  <si>
    <t>tyč pevná - délka 50cm</t>
  </si>
  <si>
    <t>tyč pevná - délka 100cm</t>
  </si>
  <si>
    <t>tyč pevná - délka 150cm</t>
  </si>
  <si>
    <t>tyč pevná - délka 200cm</t>
  </si>
  <si>
    <t>Ovládací tyč (typ)</t>
  </si>
  <si>
    <t>tyč_vlite</t>
  </si>
  <si>
    <t>tyč_rlite</t>
  </si>
  <si>
    <t>Do žlutých polí doplňte hodnoty a excel automaticky vypočte úhel.</t>
  </si>
  <si>
    <t>Výpočet úhlu</t>
  </si>
  <si>
    <t xml:space="preserve">šířka (mm) = </t>
  </si>
  <si>
    <t>S2 (mm) =</t>
  </si>
  <si>
    <t>H (mm) =</t>
  </si>
  <si>
    <t>R - lite</t>
  </si>
  <si>
    <r>
      <t>2:</t>
    </r>
    <r>
      <rPr>
        <sz val="10"/>
        <rFont val="Arial"/>
        <family val="2"/>
        <charset val="238"/>
      </rPr>
      <t xml:space="preserve">     zvolte typ žaluzie z nabízených hodnot</t>
    </r>
  </si>
  <si>
    <r>
      <t>3:</t>
    </r>
    <r>
      <rPr>
        <sz val="10"/>
        <rFont val="Arial"/>
        <family val="2"/>
        <charset val="238"/>
      </rPr>
      <t xml:space="preserve">     zvolte výrobce okna z nabízených hodnot</t>
    </r>
  </si>
  <si>
    <r>
      <t>2:</t>
    </r>
    <r>
      <rPr>
        <sz val="10"/>
        <rFont val="Arial"/>
        <family val="2"/>
        <charset val="238"/>
      </rPr>
      <t xml:space="preserve">     zvolte výrobce okna z nabízených hodnot</t>
    </r>
  </si>
  <si>
    <t>10 114/118</t>
  </si>
  <si>
    <t>11 114/140</t>
  </si>
  <si>
    <t>12 134/98</t>
  </si>
  <si>
    <t>17 134/140</t>
  </si>
  <si>
    <t>01 55/78</t>
  </si>
  <si>
    <t>02 55/98</t>
  </si>
  <si>
    <t>03 66/98</t>
  </si>
  <si>
    <t>04 66/118</t>
  </si>
  <si>
    <t>05 78/98</t>
  </si>
  <si>
    <t>06 78/118</t>
  </si>
  <si>
    <t>07 78/140</t>
  </si>
  <si>
    <t>08 94/118</t>
  </si>
  <si>
    <t>09 94/140</t>
  </si>
  <si>
    <t>GGL_GZL_GPL C02</t>
  </si>
  <si>
    <t>GGL_GZL_GPL C04</t>
  </si>
  <si>
    <t>GGL_GZL_GPL F04</t>
  </si>
  <si>
    <t>GGL_GZL_GPL F06</t>
  </si>
  <si>
    <t>GGL_GZL_GPL M04</t>
  </si>
  <si>
    <t>GGL_GZL_GPL M06</t>
  </si>
  <si>
    <t>GGL_GZL_GPL M08</t>
  </si>
  <si>
    <t>GGL_GZL_GPL M10</t>
  </si>
  <si>
    <t>GGL_GZL_GPL P06</t>
  </si>
  <si>
    <t>GGL_GZL_GPL P08</t>
  </si>
  <si>
    <t>GGL_GZL_GPL P10</t>
  </si>
  <si>
    <t>GGL_GZL_GPL S06</t>
  </si>
  <si>
    <t>GGL_GZL_GPL S08</t>
  </si>
  <si>
    <t>GGL_GZL_GPL S10</t>
  </si>
  <si>
    <t>GGL_GZL_GPL U08</t>
  </si>
  <si>
    <t>GGL_GZL_GPL U10</t>
  </si>
  <si>
    <t>GGL_GZL_GPL 102</t>
  </si>
  <si>
    <t>GGL_GZL_GPL 104</t>
  </si>
  <si>
    <t>GGL_GZL_GPL 204</t>
  </si>
  <si>
    <t>GGL_GZL_GPL 206</t>
  </si>
  <si>
    <t>GGL_GZL_GPL 304</t>
  </si>
  <si>
    <t>GGL_GZL_GPL 306</t>
  </si>
  <si>
    <t>GGL_GZL_GPL 308</t>
  </si>
  <si>
    <t>GGL_GZL_GPL 310</t>
  </si>
  <si>
    <t>GGL_GZL_GPL 404</t>
  </si>
  <si>
    <t>GGL_GZL_GPL 406</t>
  </si>
  <si>
    <t>GGL_GZL_GPL 408</t>
  </si>
  <si>
    <t>GGL_GZL_GPL 410</t>
  </si>
  <si>
    <t>GGL_GZL_GPL 606</t>
  </si>
  <si>
    <t>GGL_GZL_GPL 608</t>
  </si>
  <si>
    <t>GGL_GZL_GPL 610</t>
  </si>
  <si>
    <t>GGL_GZL_GPL 808</t>
  </si>
  <si>
    <t>GGL_GZL_GPL 810</t>
  </si>
  <si>
    <t>102°</t>
  </si>
  <si>
    <t>96°</t>
  </si>
  <si>
    <t>90°</t>
  </si>
  <si>
    <t>107°</t>
  </si>
  <si>
    <t>ovladani</t>
  </si>
  <si>
    <t>L</t>
  </si>
  <si>
    <t>P</t>
  </si>
  <si>
    <t>LB 50</t>
  </si>
  <si>
    <r>
      <t xml:space="preserve">8:     </t>
    </r>
    <r>
      <rPr>
        <sz val="10"/>
        <rFont val="Arial"/>
        <family val="2"/>
        <charset val="238"/>
      </rPr>
      <t>barvu lamely uveďte ve formátu xxx/21, odstíny lamel se mohou v jednotlivých dodávkách navzájem mírně lišit</t>
    </r>
  </si>
  <si>
    <t>aut.doplnění formuláře</t>
  </si>
  <si>
    <t>ruční zadání</t>
  </si>
  <si>
    <r>
      <t xml:space="preserve">11:   </t>
    </r>
    <r>
      <rPr>
        <sz val="10"/>
        <rFont val="Arial"/>
        <family val="2"/>
        <charset val="238"/>
      </rPr>
      <t>délka ovládací tyče se vyplňuje jen pro typ LB 50 - volitelná délka</t>
    </r>
  </si>
  <si>
    <t>Typ rolety</t>
  </si>
  <si>
    <t>78/160.</t>
  </si>
  <si>
    <t>BP 718</t>
  </si>
  <si>
    <r>
      <t xml:space="preserve">9:    </t>
    </r>
    <r>
      <rPr>
        <sz val="10"/>
        <rFont val="Arial"/>
        <family val="2"/>
        <charset val="238"/>
      </rPr>
      <t>délka ovládací tyče se vyplňuje jen pro typ LB 50 - volitelná délka</t>
    </r>
  </si>
  <si>
    <t>GGU F08</t>
  </si>
  <si>
    <t>POZOR, zde musí být vnější rozměry oken, 13.5.2015 je doplněno jen u VELUX, ÚHLY ZDE NEHRAJÍ ROLI</t>
  </si>
  <si>
    <t>C02</t>
  </si>
  <si>
    <t>C04</t>
  </si>
  <si>
    <t>F04</t>
  </si>
  <si>
    <t>F06</t>
  </si>
  <si>
    <t>M04</t>
  </si>
  <si>
    <t>M06</t>
  </si>
  <si>
    <t>M08</t>
  </si>
  <si>
    <t>M10</t>
  </si>
  <si>
    <t>P06</t>
  </si>
  <si>
    <t>P08</t>
  </si>
  <si>
    <t>P10</t>
  </si>
  <si>
    <t>S06</t>
  </si>
  <si>
    <t>S08</t>
  </si>
  <si>
    <t>S10</t>
  </si>
  <si>
    <t>U08</t>
  </si>
  <si>
    <t>U10</t>
  </si>
  <si>
    <t>NOVÉ</t>
  </si>
  <si>
    <t>F08</t>
  </si>
  <si>
    <t>C06</t>
  </si>
  <si>
    <t>U04</t>
  </si>
  <si>
    <t>M34</t>
  </si>
  <si>
    <t>P34</t>
  </si>
  <si>
    <t>S34</t>
  </si>
  <si>
    <t>U34</t>
  </si>
  <si>
    <t>P04</t>
  </si>
  <si>
    <r>
      <t>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02</t>
    </r>
  </si>
  <si>
    <r>
      <t>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</si>
  <si>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</si>
  <si>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</si>
  <si>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</si>
  <si>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</si>
  <si>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</si>
  <si>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</si>
  <si>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</si>
  <si>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</si>
  <si>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</si>
  <si>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</si>
  <si>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</si>
  <si>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</si>
  <si>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</si>
  <si>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</si>
  <si>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</si>
  <si>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</si>
  <si>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</si>
  <si>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</si>
  <si>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</si>
  <si>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</si>
  <si>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</si>
  <si>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</si>
  <si>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t>pro SKY a NEZAKLÁDAT, zrušit</t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</si>
  <si>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</si>
  <si>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</si>
  <si>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</si>
  <si>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</si>
  <si>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</si>
  <si>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</si>
  <si>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</si>
  <si>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</si>
  <si>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t>název hodnoty</t>
  </si>
  <si>
    <t>VELUX TYP xxx + C02</t>
  </si>
  <si>
    <t>VELUX TYP xxx + C04</t>
  </si>
  <si>
    <t>VELUX TYP xxx + C06</t>
  </si>
  <si>
    <t>VELUX TYP xxx + F04</t>
  </si>
  <si>
    <t>VELUX TYP xxx + F06</t>
  </si>
  <si>
    <t>VELUX TYP xxx + F08</t>
  </si>
  <si>
    <t>VELUX TYP xxx + M04</t>
  </si>
  <si>
    <t>VELUX TYP xxx + M06</t>
  </si>
  <si>
    <t>VELUX TYP xxx + M08</t>
  </si>
  <si>
    <t>VELUX TYP xxx + M10</t>
  </si>
  <si>
    <t>VELUX TYP xxx + P04</t>
  </si>
  <si>
    <t>VELUX TYP xxx + P06</t>
  </si>
  <si>
    <t>VELUX TYP xxx + P08</t>
  </si>
  <si>
    <t>VELUX TYP xxx + P10</t>
  </si>
  <si>
    <t>VELUX TYP xxx + S06</t>
  </si>
  <si>
    <t>VELUX TYP xxx + S08</t>
  </si>
  <si>
    <t>VELUX TYP xxx + S10</t>
  </si>
  <si>
    <t>VELUX TYP xxx + U04</t>
  </si>
  <si>
    <t>VELUX TYP xxx + U08</t>
  </si>
  <si>
    <t>VELUX TYP xxx + U10</t>
  </si>
  <si>
    <t>VELUX TYP xxx + M34</t>
  </si>
  <si>
    <t>VELUX TYP xxx + P34</t>
  </si>
  <si>
    <t>VELUX TYP xxx + S34</t>
  </si>
  <si>
    <t>VELUX TYP xxx + U34</t>
  </si>
  <si>
    <r>
      <t>VELUX TYP xxx + 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02</t>
    </r>
  </si>
  <si>
    <r>
      <t>VELUX TYP xxx + 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</si>
  <si>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</si>
  <si>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</si>
  <si>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</si>
  <si>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</si>
  <si>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</si>
  <si>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</si>
  <si>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</si>
  <si>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</si>
  <si>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</si>
  <si>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</si>
  <si>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</si>
  <si>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</si>
  <si>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</si>
  <si>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</si>
  <si>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</si>
  <si>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</si>
  <si>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</si>
  <si>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</si>
  <si>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</si>
  <si>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</si>
  <si>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</si>
  <si>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</si>
  <si>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</si>
  <si>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</si>
  <si>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</si>
  <si>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</si>
  <si>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</si>
  <si>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</si>
  <si>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</si>
  <si>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</si>
  <si>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t>doplnit / odstranit ?</t>
  </si>
  <si>
    <t>prověřit na starých oknech</t>
  </si>
  <si>
    <t>NOVÉ s vloženým K dle podkladů VELUX</t>
  </si>
  <si>
    <t>úplně NOVÉ+ K dle podkladů VELUX</t>
  </si>
  <si>
    <t>zrušit</t>
  </si>
  <si>
    <t>VNĚJŠÍ ROZMĚRY</t>
  </si>
  <si>
    <r>
      <t>Screen Sky -</t>
    </r>
    <r>
      <rPr>
        <b/>
        <sz val="20"/>
        <rFont val="Arial"/>
        <family val="2"/>
        <charset val="238"/>
      </rPr>
      <t xml:space="preserve"> venkovní roleta do střešních oken</t>
    </r>
  </si>
  <si>
    <t>Satiné</t>
  </si>
  <si>
    <t>Satiné Blackout</t>
  </si>
  <si>
    <t>Satiné Metal</t>
  </si>
  <si>
    <t>Soltis 92</t>
  </si>
  <si>
    <t>Screen Sky</t>
  </si>
  <si>
    <t>PRIMBA 100</t>
  </si>
  <si>
    <t>PRIMBA 5165</t>
  </si>
  <si>
    <t>PRIMBA 5162</t>
  </si>
  <si>
    <t>PRIMBA 5163</t>
  </si>
  <si>
    <t>PRIMBA 7678</t>
  </si>
  <si>
    <t>STNZ 0101</t>
  </si>
  <si>
    <t>STNZ 0202</t>
  </si>
  <si>
    <t>STNZ 0207</t>
  </si>
  <si>
    <t>STNZ 0701</t>
  </si>
  <si>
    <t>STNZ 2020</t>
  </si>
  <si>
    <t>STNZ 3030</t>
  </si>
  <si>
    <t>STNBZ 0101</t>
  </si>
  <si>
    <t>STNBZ 0102</t>
  </si>
  <si>
    <t>STNBZ 0202</t>
  </si>
  <si>
    <t>STNBZ 0707</t>
  </si>
  <si>
    <t>STNBZ 2020</t>
  </si>
  <si>
    <t>STNBZ 3030</t>
  </si>
  <si>
    <t>STNMZ 0101</t>
  </si>
  <si>
    <t>STNMZ 0202</t>
  </si>
  <si>
    <t>STNMZ 0707</t>
  </si>
  <si>
    <t>STNMZ 2020</t>
  </si>
  <si>
    <t>SLTZ 2044</t>
  </si>
  <si>
    <t>SLTZ 2047</t>
  </si>
  <si>
    <t>SLTZ 2051</t>
  </si>
  <si>
    <t>SLTZ 2135</t>
  </si>
  <si>
    <t>SLTZ 2167</t>
  </si>
  <si>
    <t>SLTZ 2175</t>
  </si>
  <si>
    <t>Primera Blackout</t>
  </si>
  <si>
    <t>Název</t>
  </si>
  <si>
    <t>Soltis 93</t>
  </si>
  <si>
    <t>Soltis 94</t>
  </si>
  <si>
    <t>Soltis 95</t>
  </si>
  <si>
    <t>Soltis 96</t>
  </si>
  <si>
    <t>Soltis 97</t>
  </si>
  <si>
    <t>1. Vyměření okna</t>
  </si>
  <si>
    <t>Šířku a umístění spodních háků rolety měříme tímto způsobem:</t>
  </si>
  <si>
    <t>Takto naměřený údaj zapíšeme do objednávkového formuláře rolety.</t>
  </si>
  <si>
    <t xml:space="preserve">Šířku rolety vyrábíme s přesností na milimetry od šíře 400 mm do šíře 1200 mm. </t>
  </si>
  <si>
    <t>Rozměry mimo stanovené limity je nutno konzultovat s výrobcem.</t>
  </si>
  <si>
    <t xml:space="preserve">Výška: </t>
  </si>
  <si>
    <t>Umístění spodních háků:</t>
  </si>
  <si>
    <t>Pokud střešní okno těmito jistícími vruty vybaveno není, tento údaj se neudává a bude přiřazen při výrobě rolety.</t>
  </si>
  <si>
    <t xml:space="preserve">V objednávkovém formuláři je potřeba specifikovat: </t>
  </si>
  <si>
    <t>STŘEŠNÍ ROLETA Screen sky - vyměření</t>
  </si>
  <si>
    <t>Rozměr B</t>
  </si>
  <si>
    <t>Rozměr B1</t>
  </si>
  <si>
    <t>Rozměr C</t>
  </si>
  <si>
    <t>Maximální výška zastínění je 1600 mm.</t>
  </si>
  <si>
    <t xml:space="preserve">Měření se doporučuje provádět z exteriérové strany střešního okna a to na samotném oplechování. </t>
  </si>
  <si>
    <t>7344/21</t>
  </si>
  <si>
    <t>7328/21</t>
  </si>
  <si>
    <t>7325/21</t>
  </si>
  <si>
    <t>7324/21</t>
  </si>
  <si>
    <t>7343/21</t>
  </si>
  <si>
    <t>7349/21</t>
  </si>
  <si>
    <t>V 752/21</t>
  </si>
  <si>
    <t>V 567/21</t>
  </si>
  <si>
    <t>V 174/21</t>
  </si>
  <si>
    <t>V 4024/21</t>
  </si>
  <si>
    <t>V 44/21</t>
  </si>
  <si>
    <t>V 903/21</t>
  </si>
  <si>
    <t>Barva profilu</t>
  </si>
  <si>
    <t>Šířka (Š):</t>
  </si>
  <si>
    <t>Pozn. Šíře látky (skutečná zastíněná plocha) je o 22 mm menší, než je celková naměřená hodnota rolety.</t>
  </si>
  <si>
    <t>Pokud je střešní okno ve spodní části křídla opatřeno jistícími vruty přes oplechování,</t>
  </si>
  <si>
    <t>Pozn.: Je li střešní okno, ve spodní části, vybaveno jistícími vruty, rozteč mezi těmito vruty uvádějte vždy!</t>
  </si>
  <si>
    <t>1. všechny doporučené rozměry</t>
  </si>
  <si>
    <t>2. barevné provedení a zvolený typ látky</t>
  </si>
  <si>
    <r>
      <t xml:space="preserve">Měříme světlost okenního křídla (rozměr skla </t>
    </r>
    <r>
      <rPr>
        <b/>
        <sz val="9"/>
        <color indexed="63"/>
        <rFont val="Arial"/>
        <family val="2"/>
        <charset val="238"/>
      </rPr>
      <t>s</t>
    </r>
    <r>
      <rPr>
        <sz val="9"/>
        <color indexed="63"/>
        <rFont val="Arial"/>
        <family val="2"/>
        <charset val="238"/>
      </rPr>
      <t xml:space="preserve">) a k naměřené hodnotě doporučujeme připočítat min.80mm pro překrytí. </t>
    </r>
    <r>
      <rPr>
        <b/>
        <sz val="9"/>
        <color indexed="63"/>
        <rFont val="Arial"/>
        <family val="2"/>
        <charset val="238"/>
      </rPr>
      <t>Celkový naměřený údaj (Š) musí zohledňovat tvar a velikost oplechování měřeného střešního okna.</t>
    </r>
  </si>
  <si>
    <r>
      <t xml:space="preserve">Pokud je střešní okno v místě uchycení horního boxu opatřeno jistícími vruty přes oplechování, změříme rozteč mezi těmito vruty </t>
    </r>
    <r>
      <rPr>
        <b/>
        <sz val="9"/>
        <color indexed="63"/>
        <rFont val="Arial"/>
        <family val="2"/>
        <charset val="238"/>
      </rPr>
      <t>(B)</t>
    </r>
    <r>
      <rPr>
        <sz val="9"/>
        <color indexed="63"/>
        <rFont val="Arial"/>
        <family val="2"/>
        <charset val="238"/>
      </rPr>
      <t xml:space="preserve"> a vzdálenost od horní hrany </t>
    </r>
    <r>
      <rPr>
        <b/>
        <sz val="9"/>
        <color indexed="63"/>
        <rFont val="Arial"/>
        <family val="2"/>
        <charset val="238"/>
      </rPr>
      <t>(C)</t>
    </r>
    <r>
      <rPr>
        <sz val="9"/>
        <color indexed="63"/>
        <rFont val="Arial"/>
        <family val="2"/>
        <charset val="238"/>
      </rPr>
      <t>. Pokud střešní okno těmito jistícími vruty vybaveno není, tento údaj se neudává.</t>
    </r>
  </si>
  <si>
    <r>
      <t xml:space="preserve">Měříme světlost okenního křídla (rozměr skla </t>
    </r>
    <r>
      <rPr>
        <b/>
        <sz val="9"/>
        <color indexed="63"/>
        <rFont val="Arial"/>
        <family val="2"/>
        <charset val="238"/>
      </rPr>
      <t>v</t>
    </r>
    <r>
      <rPr>
        <sz val="9"/>
        <color indexed="63"/>
        <rFont val="Arial"/>
        <family val="2"/>
        <charset val="238"/>
      </rPr>
      <t xml:space="preserve">) a k naměřené hodnotě doporučujeme připočítat min.150mm pro překrytí. </t>
    </r>
    <r>
      <rPr>
        <b/>
        <sz val="9"/>
        <color indexed="63"/>
        <rFont val="Arial"/>
        <family val="2"/>
        <charset val="238"/>
      </rPr>
      <t>Celkový naměřený údaj (V) musí zohledňovat tvar a velikost oplechování měřeného střešního okna.</t>
    </r>
  </si>
  <si>
    <t>Rozměry mimo stanovené limity je nutno rovněž konzultovat s výrobcem.</t>
  </si>
  <si>
    <r>
      <t xml:space="preserve">změříme rozteč mezi těmito vruty </t>
    </r>
    <r>
      <rPr>
        <b/>
        <sz val="9"/>
        <color indexed="63"/>
        <rFont val="Arial"/>
        <family val="2"/>
        <charset val="238"/>
      </rPr>
      <t>(B1)</t>
    </r>
    <r>
      <rPr>
        <sz val="9"/>
        <color indexed="63"/>
        <rFont val="Arial"/>
        <family val="2"/>
        <charset val="238"/>
      </rPr>
      <t>.</t>
    </r>
  </si>
  <si>
    <r>
      <t xml:space="preserve">3. Název + typ okna + identifikační číslo okna </t>
    </r>
    <r>
      <rPr>
        <sz val="9"/>
        <color indexed="63"/>
        <rFont val="Arial"/>
        <family val="2"/>
        <charset val="238"/>
      </rPr>
      <t>(do poznámky obj.formuláře)</t>
    </r>
  </si>
  <si>
    <t>GZX102</t>
  </si>
  <si>
    <t>GZX204</t>
  </si>
  <si>
    <t>GZX304</t>
  </si>
  <si>
    <t>GZX306</t>
  </si>
  <si>
    <t>GZX308</t>
  </si>
  <si>
    <t>GZX606</t>
  </si>
  <si>
    <t>GZX608</t>
  </si>
  <si>
    <t>CAR 10111</t>
  </si>
  <si>
    <t>CAR 10112</t>
  </si>
  <si>
    <t>CAR 10113</t>
  </si>
  <si>
    <t>CAR 10322</t>
  </si>
  <si>
    <t>CAR 4905</t>
  </si>
  <si>
    <t>CAR 4934</t>
  </si>
  <si>
    <t>CAR 4935</t>
  </si>
  <si>
    <t>CAR 4960</t>
  </si>
  <si>
    <t>CAR 4966</t>
  </si>
  <si>
    <t>CAR 4979</t>
  </si>
  <si>
    <t>CAR 4980</t>
  </si>
  <si>
    <t>CAR 4983</t>
  </si>
  <si>
    <t>CAR 4988</t>
  </si>
  <si>
    <t>CAR 4990</t>
  </si>
  <si>
    <t>CAR 4993</t>
  </si>
  <si>
    <t>CAR 4994</t>
  </si>
  <si>
    <t>CAR 4996</t>
  </si>
  <si>
    <t>CAR 5000</t>
  </si>
  <si>
    <t>CAR 5005</t>
  </si>
  <si>
    <t>CAR 5032</t>
  </si>
  <si>
    <t>CAR 5723</t>
  </si>
  <si>
    <t>CAR 6744</t>
  </si>
  <si>
    <t>CAR 6827</t>
  </si>
  <si>
    <t>CAR 7664</t>
  </si>
  <si>
    <t>CAR 7670</t>
  </si>
  <si>
    <t>CARBC 7895</t>
  </si>
  <si>
    <t>CARBC 7897</t>
  </si>
  <si>
    <t>CARBC 7899</t>
  </si>
  <si>
    <t>CARBC 7901</t>
  </si>
  <si>
    <t>CARBC 7903</t>
  </si>
  <si>
    <t>CARBC 7909</t>
  </si>
  <si>
    <t>CARBC 7915</t>
  </si>
  <si>
    <t>CARBC 7917</t>
  </si>
  <si>
    <t>CARBC 7921</t>
  </si>
  <si>
    <t>CARBC 7923</t>
  </si>
  <si>
    <t>CARBC 7927</t>
  </si>
  <si>
    <t>CARBC 7933</t>
  </si>
  <si>
    <t>CARBC 7937</t>
  </si>
  <si>
    <t>CARBC 7939</t>
  </si>
  <si>
    <t>CARBC 7941</t>
  </si>
  <si>
    <t>CARBC 7943</t>
  </si>
  <si>
    <t>CARINA 10111</t>
  </si>
  <si>
    <t>CARINA 10112</t>
  </si>
  <si>
    <t>CARINA 10113</t>
  </si>
  <si>
    <t>CARINA 10322</t>
  </si>
  <si>
    <t>CARINA 4905</t>
  </si>
  <si>
    <t>CARINA 4934</t>
  </si>
  <si>
    <t>CARINA 4935</t>
  </si>
  <si>
    <t>CARINA 4960</t>
  </si>
  <si>
    <t>CARINA 4966</t>
  </si>
  <si>
    <t>CARINA 4979</t>
  </si>
  <si>
    <t>CARINA 4980</t>
  </si>
  <si>
    <t>CARINA 4983</t>
  </si>
  <si>
    <t>CARINA 4988</t>
  </si>
  <si>
    <t>CARINA 4990</t>
  </si>
  <si>
    <t>CARINA 4993</t>
  </si>
  <si>
    <t>CARINA 4994</t>
  </si>
  <si>
    <t>CARINA 4996</t>
  </si>
  <si>
    <t>CARINA 5000</t>
  </si>
  <si>
    <t>CARINA 5005</t>
  </si>
  <si>
    <t>CARINA 5032</t>
  </si>
  <si>
    <t>CARINA 5723</t>
  </si>
  <si>
    <t>CARINA 6744</t>
  </si>
  <si>
    <t>CARINA 6827</t>
  </si>
  <si>
    <t>CARINA 7664</t>
  </si>
  <si>
    <t>CARINA 7670</t>
  </si>
  <si>
    <t>CARINA BLACKOUT COLOR 7895</t>
  </si>
  <si>
    <t>CARINA BLACKOUT COLOR 7897</t>
  </si>
  <si>
    <t>CARINA BLACKOUT COLOR 7899</t>
  </si>
  <si>
    <t>CARINA BLACKOUT COLOR 7901</t>
  </si>
  <si>
    <t>CARINA BLACKOUT COLOR 7903</t>
  </si>
  <si>
    <t>CARINA BLACKOUT COLOR 7909</t>
  </si>
  <si>
    <t>CARINA BLACKOUT COLOR 7915</t>
  </si>
  <si>
    <t>CARINA BLACKOUT COLOR 7917</t>
  </si>
  <si>
    <t>CARINA BLACKOUT COLOR 7921</t>
  </si>
  <si>
    <t>CARINA BLACKOUT COLOR 7923</t>
  </si>
  <si>
    <t>CARINA BLACKOUT COLOR 7927</t>
  </si>
  <si>
    <t>CARINA BLACKOUT COLOR 7933</t>
  </si>
  <si>
    <t>CARINA BLACKOUT COLOR 7937</t>
  </si>
  <si>
    <t>CARINA BLACKOUT COLOR 7939</t>
  </si>
  <si>
    <t>CARINA BLACKOUT COLOR 7941</t>
  </si>
  <si>
    <t>CARINA BLACKOUT COLOR 7943</t>
  </si>
  <si>
    <t>Barva lakovaných komponent</t>
  </si>
  <si>
    <t>barva profilu</t>
  </si>
  <si>
    <t>RAL 9003</t>
  </si>
  <si>
    <r>
      <t xml:space="preserve">10:   </t>
    </r>
    <r>
      <rPr>
        <sz val="10"/>
        <rFont val="Arial"/>
        <family val="2"/>
        <charset val="238"/>
      </rPr>
      <t>zvolte barvu lakovaných komponent z nabízených hodnot</t>
    </r>
  </si>
  <si>
    <r>
      <t xml:space="preserve">12:   </t>
    </r>
    <r>
      <rPr>
        <sz val="10"/>
        <rFont val="Arial"/>
        <family val="2"/>
        <charset val="238"/>
      </rPr>
      <t>zvolte barvu lakovaných komponent z nabízených hodnot</t>
    </r>
  </si>
  <si>
    <t>Zkr.2 výrobku</t>
  </si>
  <si>
    <t>Tvar plissé</t>
  </si>
  <si>
    <t>Barva látky plisse</t>
  </si>
  <si>
    <t>Barva látky plisse doplňková</t>
  </si>
  <si>
    <t>Úhel zasklívací lišty</t>
  </si>
  <si>
    <t>.HONEYCOMB 25 - HVNC5304 (F)</t>
  </si>
  <si>
    <t>HVNC5304</t>
  </si>
  <si>
    <t>.PLISSE - PCARF 103 (A)</t>
  </si>
  <si>
    <t>PCARF 103</t>
  </si>
  <si>
    <t>.PLISSE - PCARF 108 (A)</t>
  </si>
  <si>
    <t>PCARF 108</t>
  </si>
  <si>
    <t>.PLISSE - PCARF 109 (A)</t>
  </si>
  <si>
    <t>PCARF 109</t>
  </si>
  <si>
    <t>.PLISSE - PCARF 112 (A)</t>
  </si>
  <si>
    <t>PCARF 112</t>
  </si>
  <si>
    <t>.PLISSE - PCARF 113 (A)</t>
  </si>
  <si>
    <t>PCARF 113</t>
  </si>
  <si>
    <t>.PLISSE - PCARF 114 (A)</t>
  </si>
  <si>
    <t>PCARF 114</t>
  </si>
  <si>
    <t>.PLISSE - PCARF 115 (A)</t>
  </si>
  <si>
    <t>PCARF 115</t>
  </si>
  <si>
    <t>.PLISSE - PCARF 116 (A)</t>
  </si>
  <si>
    <t>PCARF 116</t>
  </si>
  <si>
    <t>.PLISSE - PCARF 117 (A)</t>
  </si>
  <si>
    <t>PCARF 117</t>
  </si>
  <si>
    <t>.PLISSE - PCARF 118 (A)</t>
  </si>
  <si>
    <t>PCARF 118</t>
  </si>
  <si>
    <t>.PLISSE - PCARF 119 (A)</t>
  </si>
  <si>
    <t>PCARF 119</t>
  </si>
  <si>
    <t>.PLISSE - PCCRU 502 (B)</t>
  </si>
  <si>
    <t>PCCRU 502</t>
  </si>
  <si>
    <t>.PLISSE - PCCRU 504 (B)</t>
  </si>
  <si>
    <t>PCCRU 504</t>
  </si>
  <si>
    <t>.PLISSE - PCCRU 505 (B)</t>
  </si>
  <si>
    <t>PCCRU 505</t>
  </si>
  <si>
    <t>.PLISSE - PCCRU 508 (B)</t>
  </si>
  <si>
    <t>PCCRU 508</t>
  </si>
  <si>
    <t>.PLISSE - PCCRU 509 (B)</t>
  </si>
  <si>
    <t>PCCRU 509</t>
  </si>
  <si>
    <t>.PLISSE - PCCRU 510 (B)</t>
  </si>
  <si>
    <t>PCCRU 510</t>
  </si>
  <si>
    <t>.PLISSE - PCCRU 511 (B)</t>
  </si>
  <si>
    <t>PCCRU 511</t>
  </si>
  <si>
    <t>.PLISSE - PCCRU 512 (B)</t>
  </si>
  <si>
    <t>PCCRU 512</t>
  </si>
  <si>
    <t>.PLISSE - PCCRU 513 (B)</t>
  </si>
  <si>
    <t>PCCRU 513</t>
  </si>
  <si>
    <t>.PLISSE - PCCRU 514 (B)</t>
  </si>
  <si>
    <t>PCCRU 514</t>
  </si>
  <si>
    <t>.PLISSE - PCCRU 515 (B)</t>
  </si>
  <si>
    <t>PCCRU 515</t>
  </si>
  <si>
    <t>.PLISSE - PCCRU 516 (B)</t>
  </si>
  <si>
    <t>PCCRU 516</t>
  </si>
  <si>
    <t>.PLISSE - PCCRU 517 (B)</t>
  </si>
  <si>
    <t>PCCRU 517</t>
  </si>
  <si>
    <t>.PLISSE - PCCRU 520 (B)</t>
  </si>
  <si>
    <t>PCCRU 520</t>
  </si>
  <si>
    <t>.PLISSE - PCCRU 521 (B)</t>
  </si>
  <si>
    <t>PCCRU 521</t>
  </si>
  <si>
    <t>.PLISSE - PCPERF 411 (A)</t>
  </si>
  <si>
    <t>PCPERF 411</t>
  </si>
  <si>
    <t>.PLISSE - PCPERF 412 (A)</t>
  </si>
  <si>
    <t>PCPERF 412</t>
  </si>
  <si>
    <t>.PLISSE - PCPERF 413 (A)</t>
  </si>
  <si>
    <t>PCPERF 413</t>
  </si>
  <si>
    <t>.PLISSE - PCPERF 414 (A)</t>
  </si>
  <si>
    <t>PCPERF 414</t>
  </si>
  <si>
    <t>.PLISSE - PCPERF 415 (A)</t>
  </si>
  <si>
    <t>PCPERF 415</t>
  </si>
  <si>
    <t>.PLISSE - PCPERF 416 (A)</t>
  </si>
  <si>
    <t>PCPERF 416</t>
  </si>
  <si>
    <t>.PLISSE - PCPERF 418 (A)</t>
  </si>
  <si>
    <t>PCPERF 418</t>
  </si>
  <si>
    <t>.PLISSE - PCPERF 419 (A)</t>
  </si>
  <si>
    <t>PCPERF 419</t>
  </si>
  <si>
    <t>.PLISSE - PDIMF 105 (C)</t>
  </si>
  <si>
    <t>PDIMF 105</t>
  </si>
  <si>
    <t>.PLISSE - PDIMF 109 (C)</t>
  </si>
  <si>
    <t>PDIMF 109</t>
  </si>
  <si>
    <t>.PLISSE - PDIMF 115 (C)</t>
  </si>
  <si>
    <t>PDIMF 115</t>
  </si>
  <si>
    <t>.PLISSE - PDIMF 116 (C)</t>
  </si>
  <si>
    <t>PDIMF 116</t>
  </si>
  <si>
    <t>.PLISSE - PDIMF 117 (C)</t>
  </si>
  <si>
    <t>PDIMF 117</t>
  </si>
  <si>
    <t>.PLISSE - PLIN 225 (C)</t>
  </si>
  <si>
    <t>PLIN 225</t>
  </si>
  <si>
    <t>.PLISSE - PLIN 226 (C)</t>
  </si>
  <si>
    <t>PLIN 226</t>
  </si>
  <si>
    <t>.PLISSE - PLIN 229 (C)</t>
  </si>
  <si>
    <t>PLIN 229</t>
  </si>
  <si>
    <t>.PLISSE - PLIN 230 (C)</t>
  </si>
  <si>
    <t>PLIN 230</t>
  </si>
  <si>
    <t>.PLISSE - PMAN 9320 (D)</t>
  </si>
  <si>
    <t>PMAN 9320</t>
  </si>
  <si>
    <t>PMHT 4812</t>
  </si>
  <si>
    <t>.PLISSE - PPAR 2300 (B)</t>
  </si>
  <si>
    <t>PPAR 2300</t>
  </si>
  <si>
    <t>.PLISSE - PQUA 141 (C)</t>
  </si>
  <si>
    <t>PQUA 141</t>
  </si>
  <si>
    <t>.PLISSE - PQUA 142 (C)</t>
  </si>
  <si>
    <t>PQUA 142</t>
  </si>
  <si>
    <t>.PLISSE - PQUA 143 (C)</t>
  </si>
  <si>
    <t>PQUA 143</t>
  </si>
  <si>
    <t>.PLISSE - PSTA 121 (C)</t>
  </si>
  <si>
    <t>PSTA 121</t>
  </si>
  <si>
    <t>.PLISSE - PSTA 122 (C)</t>
  </si>
  <si>
    <t>PSTA 122</t>
  </si>
  <si>
    <t>.PLISSE - PSTA 123 (C)</t>
  </si>
  <si>
    <t>PSTA 123</t>
  </si>
  <si>
    <t>.PLISSE - PSTA 124 (C)</t>
  </si>
  <si>
    <t>PSTA 124</t>
  </si>
  <si>
    <t>A</t>
  </si>
  <si>
    <t>B</t>
  </si>
  <si>
    <t>C</t>
  </si>
  <si>
    <t>D</t>
  </si>
  <si>
    <t>E</t>
  </si>
  <si>
    <t>F</t>
  </si>
  <si>
    <t>Skupina látek</t>
  </si>
  <si>
    <t>Číslo odstínu</t>
  </si>
  <si>
    <t>X</t>
  </si>
  <si>
    <t>barlat</t>
  </si>
  <si>
    <t>typ plisse</t>
  </si>
  <si>
    <t>vyrokna</t>
  </si>
  <si>
    <t>100°</t>
  </si>
  <si>
    <t>01</t>
  </si>
  <si>
    <t>7038</t>
  </si>
  <si>
    <t>3012</t>
  </si>
  <si>
    <t>7015</t>
  </si>
  <si>
    <t>9005</t>
  </si>
  <si>
    <t>3002</t>
  </si>
  <si>
    <t>8014</t>
  </si>
  <si>
    <t>8004</t>
  </si>
  <si>
    <t>9001</t>
  </si>
  <si>
    <t>6005</t>
  </si>
  <si>
    <t>5014</t>
  </si>
  <si>
    <t>1015</t>
  </si>
  <si>
    <t>8019</t>
  </si>
  <si>
    <t>8003</t>
  </si>
  <si>
    <t>9006</t>
  </si>
  <si>
    <t>9016RAL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</si>
  <si>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</si>
  <si>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</si>
  <si>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</si>
  <si>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</si>
  <si>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</si>
  <si>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</si>
  <si>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</si>
  <si>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</si>
  <si>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</si>
  <si>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</si>
  <si>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</si>
  <si>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1001</t>
  </si>
  <si>
    <t>1003</t>
  </si>
  <si>
    <t>1011</t>
  </si>
  <si>
    <t>1013</t>
  </si>
  <si>
    <t>3000</t>
  </si>
  <si>
    <t>3003</t>
  </si>
  <si>
    <t>3004</t>
  </si>
  <si>
    <t>3005</t>
  </si>
  <si>
    <t>5002</t>
  </si>
  <si>
    <t>5005</t>
  </si>
  <si>
    <t>5009</t>
  </si>
  <si>
    <t>5011</t>
  </si>
  <si>
    <t>5013</t>
  </si>
  <si>
    <t>5018</t>
  </si>
  <si>
    <t>6009</t>
  </si>
  <si>
    <t>6011</t>
  </si>
  <si>
    <t>6018</t>
  </si>
  <si>
    <t>6026</t>
  </si>
  <si>
    <t>7001</t>
  </si>
  <si>
    <t>7012</t>
  </si>
  <si>
    <t>7016</t>
  </si>
  <si>
    <t>7022</t>
  </si>
  <si>
    <t>7023</t>
  </si>
  <si>
    <t>7030</t>
  </si>
  <si>
    <t>7035</t>
  </si>
  <si>
    <t>7036</t>
  </si>
  <si>
    <t>7039</t>
  </si>
  <si>
    <t>7040</t>
  </si>
  <si>
    <t>7046</t>
  </si>
  <si>
    <t>7047</t>
  </si>
  <si>
    <t>7048</t>
  </si>
  <si>
    <t>8001</t>
  </si>
  <si>
    <t>8002</t>
  </si>
  <si>
    <t>8007</t>
  </si>
  <si>
    <t>8011</t>
  </si>
  <si>
    <t>8012</t>
  </si>
  <si>
    <t>8016</t>
  </si>
  <si>
    <t>8023</t>
  </si>
  <si>
    <t>8028</t>
  </si>
  <si>
    <t>9002</t>
  </si>
  <si>
    <t>9003</t>
  </si>
  <si>
    <t>9004</t>
  </si>
  <si>
    <t>9007</t>
  </si>
  <si>
    <t>9017</t>
  </si>
  <si>
    <t>DB702</t>
  </si>
  <si>
    <t>DB703</t>
  </si>
  <si>
    <t>VSR780</t>
  </si>
  <si>
    <t>barva</t>
  </si>
  <si>
    <r>
      <t>3:</t>
    </r>
    <r>
      <rPr>
        <sz val="10"/>
        <rFont val="Arial"/>
        <family val="2"/>
        <charset val="238"/>
      </rPr>
      <t xml:space="preserve">     zvolte tvar plissé z nabízených hodnot</t>
    </r>
  </si>
  <si>
    <t>Výška [mm]</t>
  </si>
  <si>
    <t>Šířka [mm]</t>
  </si>
  <si>
    <t>0</t>
  </si>
  <si>
    <t>105°</t>
  </si>
  <si>
    <t>9010</t>
  </si>
  <si>
    <r>
      <t>P-LITE -</t>
    </r>
    <r>
      <rPr>
        <b/>
        <sz val="20"/>
        <rFont val="Arial"/>
        <family val="2"/>
        <charset val="238"/>
      </rPr>
      <t xml:space="preserve"> plisse do střešních oken</t>
    </r>
  </si>
  <si>
    <t>bezlat</t>
  </si>
  <si>
    <t>bezcis</t>
  </si>
  <si>
    <t>R-lite</t>
  </si>
  <si>
    <t>P-lite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</si>
  <si>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</si>
  <si>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</si>
  <si>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</si>
  <si>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</si>
  <si>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</si>
  <si>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</si>
  <si>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</si>
  <si>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</si>
  <si>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</si>
  <si>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</si>
  <si>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</si>
  <si>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</si>
  <si>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</si>
  <si>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</si>
  <si>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DelOvl</t>
  </si>
  <si>
    <t>Tyc</t>
  </si>
  <si>
    <t>LR67/1000</t>
  </si>
  <si>
    <t>LR67/1500</t>
  </si>
  <si>
    <t>LR67/2000</t>
  </si>
  <si>
    <t>Barva</t>
  </si>
  <si>
    <t>9006RAL</t>
  </si>
  <si>
    <t>8014RAL</t>
  </si>
  <si>
    <r>
      <t>3:</t>
    </r>
    <r>
      <rPr>
        <sz val="10"/>
        <rFont val="Arial"/>
        <family val="2"/>
        <charset val="238"/>
      </rPr>
      <t xml:space="preserve">     měříme světlost okenního křídla (rozměr skla S) a k  naměřené hodnotě doporučujeme připočítat min. 80 mm pro překrytí (viz. pokyny Sky)</t>
    </r>
  </si>
  <si>
    <r>
      <t>4:</t>
    </r>
    <r>
      <rPr>
        <sz val="10"/>
        <rFont val="Arial"/>
        <family val="2"/>
        <charset val="238"/>
      </rPr>
      <t xml:space="preserve">     měříme světlost okenního křídla (rozměr skla v) a k naměřené hodnotě doporučujeme připočítat min.150mm pro překrytí (viz. pokyny Sky)</t>
    </r>
  </si>
  <si>
    <r>
      <t xml:space="preserve">5:    </t>
    </r>
    <r>
      <rPr>
        <sz val="10"/>
        <color indexed="63"/>
        <rFont val="Arial"/>
        <family val="2"/>
        <charset val="238"/>
      </rPr>
      <t xml:space="preserve"> vyplňuje se pouze v případě, že je okno opatřeno jistícími vruty;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>rozteč mezi jistícími vruty v horní části oplechování (viz. pokyny Sky)</t>
    </r>
  </si>
  <si>
    <r>
      <t xml:space="preserve">6:    </t>
    </r>
    <r>
      <rPr>
        <sz val="10"/>
        <color indexed="63"/>
        <rFont val="Arial"/>
        <family val="2"/>
        <charset val="238"/>
      </rPr>
      <t xml:space="preserve"> vyplňuje se pouze v případě, že je okno opatřeno jistícími vruty; rozteč mezi jistícími šrouby v dolní části oplechování (viz. pokyny Sky)</t>
    </r>
  </si>
  <si>
    <r>
      <t xml:space="preserve">8:     </t>
    </r>
    <r>
      <rPr>
        <sz val="10"/>
        <rFont val="Arial"/>
        <family val="2"/>
        <charset val="238"/>
      </rPr>
      <t>zvolte typ a barvu látky z nabízených hodnot nebo z nabídky viz list POKYNY 3</t>
    </r>
  </si>
  <si>
    <r>
      <t xml:space="preserve">7:    </t>
    </r>
    <r>
      <rPr>
        <sz val="10"/>
        <color indexed="63"/>
        <rFont val="Arial"/>
        <family val="2"/>
        <charset val="238"/>
      </rPr>
      <t xml:space="preserve"> vyplňuje se pouze v případě, že je okno opatřeno jistícími vruty; vzdálenost od horní hrany oplechování (viz. pokyny Sky)</t>
    </r>
  </si>
  <si>
    <t>zkratka</t>
  </si>
  <si>
    <t>název</t>
  </si>
  <si>
    <t>poznámka</t>
  </si>
  <si>
    <t>RAL stříbrná 9006</t>
  </si>
  <si>
    <t>RAL hnědá (sépiová) 8014</t>
  </si>
  <si>
    <t>RAL šedá (antracit) 7016</t>
  </si>
  <si>
    <t>RAL šedá (šedý hliník) 9007</t>
  </si>
  <si>
    <t>Není ovládací tyč</t>
  </si>
  <si>
    <t>1000mm délka tyče</t>
  </si>
  <si>
    <t>2000mm délka tyče</t>
  </si>
  <si>
    <t>1500mm délka tyče</t>
  </si>
  <si>
    <r>
      <t>2:</t>
    </r>
    <r>
      <rPr>
        <sz val="10"/>
        <rFont val="Arial"/>
        <family val="2"/>
        <charset val="238"/>
      </rPr>
      <t xml:space="preserve">     zvolte délku ovládací tyče (1m; 1,5m; 2m) nebo možnost NE - není ovládací tyč (viz. Pokyny Sky)</t>
    </r>
  </si>
  <si>
    <r>
      <t xml:space="preserve">9:     </t>
    </r>
    <r>
      <rPr>
        <sz val="10"/>
        <rFont val="Arial"/>
        <family val="2"/>
        <charset val="238"/>
      </rPr>
      <t>zvolte barvu profilů z nabízených hodnot nebo z nabídky viz list pokyny Sky</t>
    </r>
  </si>
  <si>
    <t>NY BO 5100</t>
  </si>
  <si>
    <t>NY BO 5400</t>
  </si>
  <si>
    <t>NY BO 5600</t>
  </si>
  <si>
    <t>NY BO 5900</t>
  </si>
  <si>
    <t>NY BO 6200</t>
  </si>
  <si>
    <t>NY BO 6300</t>
  </si>
  <si>
    <t>NY BO 7100</t>
  </si>
  <si>
    <t>NY BO 6600</t>
  </si>
  <si>
    <t>NY BO 6500</t>
  </si>
  <si>
    <t>SPIR 1083</t>
  </si>
  <si>
    <t>SPIR 2345</t>
  </si>
  <si>
    <t>SPIR 2346</t>
  </si>
  <si>
    <t>SPIR 2347</t>
  </si>
  <si>
    <t>SPIR 2348</t>
  </si>
  <si>
    <t>SPIR 9161</t>
  </si>
  <si>
    <t>TWIL 1081</t>
  </si>
  <si>
    <t>TWIL 2342</t>
  </si>
  <si>
    <t>TWIL 5139</t>
  </si>
  <si>
    <t>TWIL 9084</t>
  </si>
  <si>
    <t>látka New York Blackout 5100</t>
  </si>
  <si>
    <t>látka New York Blackout 5400</t>
  </si>
  <si>
    <t>látka New York Blackout 5600</t>
  </si>
  <si>
    <t>látka New York Blackout 5900</t>
  </si>
  <si>
    <t>látka New York Blackout 6200</t>
  </si>
  <si>
    <t>látka New York Blackout 6300</t>
  </si>
  <si>
    <t>látka New York Blackout 7100</t>
  </si>
  <si>
    <t>látka New York Blackout 6600</t>
  </si>
  <si>
    <t>látka New York Blackout 6500</t>
  </si>
  <si>
    <t>látka SPIRIT 1083</t>
  </si>
  <si>
    <t>látka SPIRIT 2345</t>
  </si>
  <si>
    <t>látka SPIRIT 2346</t>
  </si>
  <si>
    <t>látka SPIRIT 2347</t>
  </si>
  <si>
    <t>látka SPIRIT 2348</t>
  </si>
  <si>
    <t>látka SPIRIT 9161</t>
  </si>
  <si>
    <t>látka TWILIGHT1081</t>
  </si>
  <si>
    <t>látka TWILIGHT 2342</t>
  </si>
  <si>
    <t>látka TWILIGHT 5139</t>
  </si>
  <si>
    <t>látka TWILIGHT 9084</t>
  </si>
  <si>
    <t>Platnost od: 1.7. 2018</t>
  </si>
  <si>
    <t>PRIMA FENESTRA bez prkna</t>
  </si>
  <si>
    <r>
      <t>PRIMA FENESTRA s prknem</t>
    </r>
    <r>
      <rPr>
        <b/>
        <sz val="11"/>
        <rFont val="Arial"/>
        <family val="2"/>
        <charset val="238"/>
      </rPr>
      <t xml:space="preserve"> ( 96 P )</t>
    </r>
  </si>
  <si>
    <t>96°p</t>
  </si>
  <si>
    <t>SLTZ86 2012</t>
  </si>
  <si>
    <t>SLTZ86 2043</t>
  </si>
  <si>
    <t>SLTZ86 2044</t>
  </si>
  <si>
    <t>SLTZ86 2047</t>
  </si>
  <si>
    <t>SLTZ86 2051</t>
  </si>
  <si>
    <t>SLTZ86 2135</t>
  </si>
  <si>
    <t>SLTZ86 2167</t>
  </si>
  <si>
    <t>SLTZ86 2175</t>
  </si>
  <si>
    <t>Soltis 86 2012</t>
  </si>
  <si>
    <t>Soltis 86 2043</t>
  </si>
  <si>
    <t>Soltis 86 2044</t>
  </si>
  <si>
    <t>Soltis 86 2047</t>
  </si>
  <si>
    <t>Soltis 86 2151</t>
  </si>
  <si>
    <t>Soltis 86 2135</t>
  </si>
  <si>
    <t>Soltis 86 2167</t>
  </si>
  <si>
    <t>Soltis 86 2175</t>
  </si>
  <si>
    <t>SLTZB92 1043</t>
  </si>
  <si>
    <t>SLTZB92 1044</t>
  </si>
  <si>
    <t>SLTZB92 1046</t>
  </si>
  <si>
    <t>SLTZB92 2135</t>
  </si>
  <si>
    <t>SLTZB92 2171</t>
  </si>
  <si>
    <t>Soltis B92 1043</t>
  </si>
  <si>
    <t>Soltis B92 1044</t>
  </si>
  <si>
    <t>Soltis B92 1046</t>
  </si>
  <si>
    <t>Soltis B92 2135</t>
  </si>
  <si>
    <t>Soltis B92 2171</t>
  </si>
  <si>
    <t>SCR 4005 01</t>
  </si>
  <si>
    <t>SCR 4005 02</t>
  </si>
  <si>
    <t>SCR 4005 03</t>
  </si>
  <si>
    <t>SCR 4005 05</t>
  </si>
  <si>
    <t>SCR 4005 06</t>
  </si>
  <si>
    <t>SCR 4005 08</t>
  </si>
  <si>
    <t>SCR-4005-01</t>
  </si>
  <si>
    <t>SCR-4005-02</t>
  </si>
  <si>
    <t>SCR-4005-03</t>
  </si>
  <si>
    <t>SCR-4005-05</t>
  </si>
  <si>
    <t>SCR-4005-06</t>
  </si>
  <si>
    <t>SCR-4005-08</t>
  </si>
  <si>
    <t>látka Uppsala BO</t>
  </si>
  <si>
    <t>UPP BO 80</t>
  </si>
  <si>
    <t>UPP BO 82</t>
  </si>
  <si>
    <t>WAI BO 90</t>
  </si>
  <si>
    <t>WAI BO 91</t>
  </si>
  <si>
    <t>látka Waikiki</t>
  </si>
  <si>
    <t xml:space="preserve">ODD1_5/7_SP </t>
  </si>
  <si>
    <t>ODD1_5/9_SP</t>
  </si>
  <si>
    <t>ODD1_6/9_SP</t>
  </si>
  <si>
    <t>ODD1_6/11_SP</t>
  </si>
  <si>
    <t>ODD1_7/9_SP</t>
  </si>
  <si>
    <t>ODD1_7/11_SP</t>
  </si>
  <si>
    <t>ODD1_7/14_SP</t>
  </si>
  <si>
    <t>ODD1_7/16_SP</t>
  </si>
  <si>
    <t>ODD1_9/11_SP</t>
  </si>
  <si>
    <t>ODD1_9/14_SP</t>
  </si>
  <si>
    <t>ODD1_11/11_SP</t>
  </si>
  <si>
    <t>ODD1_11/14_SP</t>
  </si>
  <si>
    <t>ODD2_5/7_S</t>
  </si>
  <si>
    <t>ODD2_5/9_S</t>
  </si>
  <si>
    <t>ODD2_6/9_S</t>
  </si>
  <si>
    <t>ODD2_6/11_S</t>
  </si>
  <si>
    <t>ODD2_7/9_S</t>
  </si>
  <si>
    <t>ODD2_7/11_S</t>
  </si>
  <si>
    <t>ODD2_7/14_S</t>
  </si>
  <si>
    <t>ODD2_7/16_S</t>
  </si>
  <si>
    <t>ODD2_9/11_S</t>
  </si>
  <si>
    <t>ODD2_9/14_S</t>
  </si>
  <si>
    <t>ODD2_11/11_S</t>
  </si>
  <si>
    <t>ODD2_11/14_S</t>
  </si>
  <si>
    <t>ODD1T_5/7_SPT</t>
  </si>
  <si>
    <t>ODD1T_5/9_SPT</t>
  </si>
  <si>
    <t>ODD1T_6/9_SPT</t>
  </si>
  <si>
    <t>ODD1T_6/11_SPT</t>
  </si>
  <si>
    <t>ODD1T_7/9_SPT</t>
  </si>
  <si>
    <t>ODD1T_7/11_SPT</t>
  </si>
  <si>
    <t>ODD1T_7/14_SPT</t>
  </si>
  <si>
    <t>ODD1T_7/16_SPT</t>
  </si>
  <si>
    <t>ODD1T_9/11_SPT</t>
  </si>
  <si>
    <t>ODD1T_9/14_SPT</t>
  </si>
  <si>
    <t>ODD1T_11/11_SPT</t>
  </si>
  <si>
    <t>ODD1T_11/14_SPT</t>
  </si>
  <si>
    <t>ODD2T_5/7_ST</t>
  </si>
  <si>
    <t>ODD2T_5/9_ST</t>
  </si>
  <si>
    <t>ODD2T_6/9_ST</t>
  </si>
  <si>
    <t>ODD2T_6/11_ST</t>
  </si>
  <si>
    <t>ODD2T_7/9_ST</t>
  </si>
  <si>
    <t>ODD2T_7/11_ST</t>
  </si>
  <si>
    <t>ODD2T_7/14_ST</t>
  </si>
  <si>
    <t>ODD2T_7/16_ST</t>
  </si>
  <si>
    <t>ODD2T_9/11_ST</t>
  </si>
  <si>
    <t>ODD2T_9/14_ST</t>
  </si>
  <si>
    <t>ODD2T_11/11_ST</t>
  </si>
  <si>
    <t>ODD2T_11/14_ST</t>
  </si>
  <si>
    <t>DOBROPLAST - Skylight Premium</t>
  </si>
  <si>
    <t xml:space="preserve">DOBROPLAST - Skylight </t>
  </si>
  <si>
    <t>DOBROPLAST - Skylight Premium Termo</t>
  </si>
  <si>
    <t>DOBROPLAST - Skylight Termo</t>
  </si>
  <si>
    <t>aut. doplnění formuláře</t>
  </si>
  <si>
    <t>Serge3Z 0101</t>
  </si>
  <si>
    <t>Serge3Z 0202</t>
  </si>
  <si>
    <t>Serge3Z 0207</t>
  </si>
  <si>
    <t>Serge3Z 0701</t>
  </si>
  <si>
    <t>Serge3Z 2020</t>
  </si>
  <si>
    <t>Serge3Z 3030</t>
  </si>
  <si>
    <t>Serge3 0101</t>
  </si>
  <si>
    <t>Serge3 0202</t>
  </si>
  <si>
    <t>Serge3 0207</t>
  </si>
  <si>
    <t>Serge3 2020</t>
  </si>
  <si>
    <t>Serge3 3030</t>
  </si>
  <si>
    <t>Serge3 0701</t>
  </si>
  <si>
    <t>Ovládací tyče pro V-lite a R-lite</t>
  </si>
  <si>
    <t>standard - bez příplatku, všechny ostatní barvy RAL a Decoral za příplatek</t>
  </si>
  <si>
    <t>BÍLÁ standard</t>
  </si>
  <si>
    <t>Isotra systém DECORAL hladký ISD110</t>
  </si>
  <si>
    <t>Max.šířka Decoral je 4m.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</si>
  <si>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</si>
  <si>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</si>
  <si>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</si>
  <si>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</si>
  <si>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</si>
  <si>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lesk ISD310</t>
  </si>
  <si>
    <t>Isotra systém DECORAL struktura ISD210</t>
  </si>
  <si>
    <t>Isotra systém DECORAL struktura ISD220</t>
  </si>
  <si>
    <t>Isotra systém DECORAL struktura ISD230</t>
  </si>
  <si>
    <t>Isotra systém DECORAL hladký ISD152</t>
  </si>
  <si>
    <t>Isotra systém DECORAL hladký ISD154</t>
  </si>
  <si>
    <t>Isotra systém DECORAL struktura ISD200</t>
  </si>
  <si>
    <t>Isotra systém DECORAL struktura ISD212</t>
  </si>
  <si>
    <t>Isotra systém DECORAL struktura ISD214</t>
  </si>
  <si>
    <t>Isotra systém DECORAL struktura ISD222</t>
  </si>
  <si>
    <t>Isotra systém DECORAL hladký ISD500</t>
  </si>
  <si>
    <t>Isotra systém DECORAL hladký ISD510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</si>
  <si>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</si>
  <si>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</si>
  <si>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</si>
  <si>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</si>
  <si>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</si>
  <si>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Isotra systém DECORAL osobitý ISD700</t>
  </si>
  <si>
    <t>JINÝ ISD (po konzultaci s OZ - termín)</t>
  </si>
  <si>
    <t>JINÁ (do poznámky RAL pro lakovnu)</t>
  </si>
  <si>
    <t>NENÍ</t>
  </si>
  <si>
    <t>RAL bílá ( dopravní ) 9016</t>
  </si>
  <si>
    <t>RAL bílá ( krémová ) 9001</t>
  </si>
  <si>
    <t>RAL bílá ( signální ) 9003</t>
  </si>
  <si>
    <t>RAL bílá ( šedobílá ) 9002</t>
  </si>
  <si>
    <t>RAL bílá 9010</t>
  </si>
  <si>
    <t>RAL černá ( dopravní ) 9017</t>
  </si>
  <si>
    <t>RAL černá ( signální ) 9004</t>
  </si>
  <si>
    <t>RAL černá ( tmavočerná ) 9005</t>
  </si>
  <si>
    <t>RAL červená ( ohnivá ) 3000</t>
  </si>
  <si>
    <t>RAL červená ( vínová ) 3005</t>
  </si>
  <si>
    <t>RAL červená béžově 3012</t>
  </si>
  <si>
    <t>RAL červená karmín 3002</t>
  </si>
  <si>
    <t>RAL červená rubín 3003</t>
  </si>
  <si>
    <t>RAL hnědá ( červenohnědá ) 8012</t>
  </si>
  <si>
    <t>RAL hnědá ( hliněnka ) 8003</t>
  </si>
  <si>
    <t>RAL hnědá ( mahagon ) 8016</t>
  </si>
  <si>
    <t>RAL hnědá ( měděná ) 8004</t>
  </si>
  <si>
    <t>RAL hnědá ( okrová ) 8001</t>
  </si>
  <si>
    <t>RAL hnědá ( orange ) 8023</t>
  </si>
  <si>
    <t>RAL hnědá ( ořechová ) 8011</t>
  </si>
  <si>
    <t>RAL hnědá ( sépiová ) 8014</t>
  </si>
  <si>
    <t>RAL hnědá ( signální ) 8002</t>
  </si>
  <si>
    <t>RAL hnědá ( srnčí ) 8007</t>
  </si>
  <si>
    <t>RAL hnědá ( šedohnědá ) 8019</t>
  </si>
  <si>
    <t>RAL hnědá ( terra ) 8028</t>
  </si>
  <si>
    <t>RAL modrá ( azurová ) 5009</t>
  </si>
  <si>
    <t>RAL modrá ( kobaltová ) 5013</t>
  </si>
  <si>
    <t>RAL modrá ( ocelově modrá ) 5011</t>
  </si>
  <si>
    <t>RAL modrá ( signální ) 5005</t>
  </si>
  <si>
    <t>RAL modrá ( sivá ) 5014</t>
  </si>
  <si>
    <t>RAL modrá ( tyrkysová ) 5018</t>
  </si>
  <si>
    <t>RAL modrá ( ultramarin ) 5002</t>
  </si>
  <si>
    <t>RAL perleť ( šedá myš ) 7048</t>
  </si>
  <si>
    <t>RAL šedá ( achátová ) 7038</t>
  </si>
  <si>
    <t>RAL šedá ( antracit ) 7016</t>
  </si>
  <si>
    <t>RAL šedá ( beton ) 7023</t>
  </si>
  <si>
    <t>RAL šedá ( krystalová ) 7039</t>
  </si>
  <si>
    <t>RAL šedá ( okenní ) 7040</t>
  </si>
  <si>
    <t>RAL šedá ( platinová ) 7036</t>
  </si>
  <si>
    <t>RAL šedá ( speciál k lamele DB702 )</t>
  </si>
  <si>
    <t>RAL šedá ( stříbřitě ) 7001</t>
  </si>
  <si>
    <t>RAL šedá ( světlešedá ) 7035</t>
  </si>
  <si>
    <t>RAL šedá ( šedý hliník ) 9007</t>
  </si>
  <si>
    <t>RAL šedá ( telegrafní 2 ) 7046</t>
  </si>
  <si>
    <t>RAL šedá ( telegrafní 4 ) 7047</t>
  </si>
  <si>
    <t>RAL šedá ( tmavě perlová ) DB 703</t>
  </si>
  <si>
    <t>RAL šedá břidlicová 7015</t>
  </si>
  <si>
    <t>RAL šedá čedič 7012</t>
  </si>
  <si>
    <t>RAL šedá kamenná 7030</t>
  </si>
  <si>
    <t>RAL šedá umbra 7022</t>
  </si>
  <si>
    <t>RAL VSR780</t>
  </si>
  <si>
    <t>RAL zelená ( jedlová ) 6009</t>
  </si>
  <si>
    <t>RAL zelená ( mechově ) 6005</t>
  </si>
  <si>
    <t>RAL zelená ( opál ) 6026</t>
  </si>
  <si>
    <t>RAL zelená ( rezedová ) 6011</t>
  </si>
  <si>
    <t>RAL zelená ( žlutozelená ) 6018</t>
  </si>
  <si>
    <t>RAL žlutá ( béžová ) 1001</t>
  </si>
  <si>
    <t>RAL žlutá ( hnědobéžová ) 1011</t>
  </si>
  <si>
    <t>RAL žlutá ( signální ) 1003</t>
  </si>
  <si>
    <t>RAL žlutá ( slonová kost ) 1015</t>
  </si>
  <si>
    <t>RAL žlutá ( ústřicová ) 1013</t>
  </si>
  <si>
    <t>Barva profilů pro P-lite</t>
  </si>
  <si>
    <r>
      <t>4:</t>
    </r>
    <r>
      <rPr>
        <sz val="10"/>
        <rFont val="Arial"/>
        <family val="2"/>
        <charset val="238"/>
      </rPr>
      <t xml:space="preserve">     zvolte barvu látky z nabízených hodnot, viz "pokyny - barva látky"</t>
    </r>
  </si>
  <si>
    <r>
      <t>9+10:</t>
    </r>
    <r>
      <rPr>
        <sz val="10"/>
        <rFont val="Arial"/>
        <family val="2"/>
        <charset val="238"/>
      </rPr>
      <t xml:space="preserve"> rozměr mezi vnitřními vrcholy rámu křídla (ne u skla) OBRÁZEK viz "pokyny 1"</t>
    </r>
  </si>
  <si>
    <r>
      <t xml:space="preserve">11:   </t>
    </r>
    <r>
      <rPr>
        <sz val="10"/>
        <rFont val="Arial"/>
        <family val="2"/>
        <charset val="238"/>
      </rPr>
      <t>zvolte barvu lakovaných komponent z nabízených hodnot, viz. "pokyny 1"</t>
    </r>
  </si>
  <si>
    <r>
      <t>4:</t>
    </r>
    <r>
      <rPr>
        <sz val="10"/>
        <rFont val="Arial"/>
        <family val="2"/>
        <charset val="238"/>
      </rPr>
      <t xml:space="preserve">     zvolte identifikační číslo okna z nabízených hodnot nebo z nabídky viz "pokyny - výrobce okna"; pro výrobce Velux vybírejte rozměrovou řadu pro výrobkové řady GGU; GGL;GPU;GPL;GHU; GHL; GTU; GTL</t>
    </r>
  </si>
  <si>
    <r>
      <t xml:space="preserve">7:     </t>
    </r>
    <r>
      <rPr>
        <sz val="10"/>
        <rFont val="Arial"/>
        <family val="2"/>
        <charset val="238"/>
      </rPr>
      <t>vyplňte z nabízených hodnot, R pro zasklívací lištu rádiusového tvaru, můžete použít výpočet úhlu viz "pokyny 1"</t>
    </r>
  </si>
  <si>
    <r>
      <t xml:space="preserve">10:   </t>
    </r>
    <r>
      <rPr>
        <sz val="10"/>
        <rFont val="Arial"/>
        <family val="2"/>
        <charset val="238"/>
      </rPr>
      <t>při nespecifikování varianty, platí automaticky N (ne), popis ovládacích tyčí viz list "pokyny 1"</t>
    </r>
  </si>
  <si>
    <r>
      <t>3:</t>
    </r>
    <r>
      <rPr>
        <sz val="10"/>
        <rFont val="Arial"/>
        <family val="2"/>
        <charset val="238"/>
      </rPr>
      <t xml:space="preserve">     zvolte identifikační číslo okna z nabízených hodnot nebo z nabídky viz list "pokyny - výrobce okna"</t>
    </r>
  </si>
  <si>
    <r>
      <t>4+5:</t>
    </r>
    <r>
      <rPr>
        <sz val="10"/>
        <rFont val="Arial"/>
        <family val="2"/>
        <charset val="238"/>
      </rPr>
      <t xml:space="preserve"> rozměr mezi vnitřními vrcholy rámu křídla (ne u skla) OBRÁZEK viz "pokyny 1"</t>
    </r>
  </si>
  <si>
    <r>
      <t xml:space="preserve">7:     </t>
    </r>
    <r>
      <rPr>
        <sz val="10"/>
        <rFont val="Arial"/>
        <family val="2"/>
        <charset val="238"/>
      </rPr>
      <t>zvolte typ a barvu látky z nabízených hodnot nebo z nabídky viz list "pokyny - barva látky"</t>
    </r>
  </si>
  <si>
    <r>
      <t xml:space="preserve">8:     </t>
    </r>
    <r>
      <rPr>
        <sz val="10"/>
        <rFont val="Arial"/>
        <family val="2"/>
        <charset val="238"/>
      </rPr>
      <t>při nespecifikování varianty, platí automaticky N (ne). Popis ovládacích tyčí viz list "pokyny 1"</t>
    </r>
  </si>
  <si>
    <r>
      <t>5+6:</t>
    </r>
    <r>
      <rPr>
        <sz val="10"/>
        <rFont val="Arial"/>
        <family val="2"/>
        <charset val="238"/>
      </rPr>
      <t xml:space="preserve"> rozměr mezi vnitřními vrcholy rámu křídla (ne u skla) OBRÁZEK viz "pokyny 1"</t>
    </r>
  </si>
  <si>
    <r>
      <t xml:space="preserve">6:     </t>
    </r>
    <r>
      <rPr>
        <sz val="10"/>
        <rFont val="Arial"/>
        <family val="2"/>
        <charset val="238"/>
      </rPr>
      <t>vyplňte z nabízených hodnot, R pro zasklívací lištu rádiusového tvaru, můžete použít výpočet úhlu viz "pokyny 1"</t>
    </r>
  </si>
  <si>
    <t>DFC20_P4</t>
  </si>
  <si>
    <t>DFC30_P4</t>
  </si>
  <si>
    <t>uhelpl</t>
  </si>
  <si>
    <t>PAQU 101</t>
  </si>
  <si>
    <t>PAQU 103</t>
  </si>
  <si>
    <t>PAQU 115</t>
  </si>
  <si>
    <t>PAQU 118</t>
  </si>
  <si>
    <t>PAQU 119</t>
  </si>
  <si>
    <t>PAQU-B 109</t>
  </si>
  <si>
    <t>PAQU-B 111</t>
  </si>
  <si>
    <t>PAQU-B 120</t>
  </si>
  <si>
    <t>PAQU-F 102</t>
  </si>
  <si>
    <t>PAQU-F 104</t>
  </si>
  <si>
    <t>PAQU-F 105</t>
  </si>
  <si>
    <t>PAQU-F 106</t>
  </si>
  <si>
    <t>PAQU-F 107</t>
  </si>
  <si>
    <t>PAQU-F 108</t>
  </si>
  <si>
    <t>PAQU-F 110</t>
  </si>
  <si>
    <t>PAQU-F 112</t>
  </si>
  <si>
    <t>PAQU-F 113</t>
  </si>
  <si>
    <t>PAQU-F 114</t>
  </si>
  <si>
    <t>PAQU-F 116</t>
  </si>
  <si>
    <t>PAQU-F 117</t>
  </si>
  <si>
    <t>PAQU-F 121</t>
  </si>
  <si>
    <t>PBLA 106</t>
  </si>
  <si>
    <t>PBLA 108</t>
  </si>
  <si>
    <t>PBLA-B 113</t>
  </si>
  <si>
    <t>PBLA-F 101</t>
  </si>
  <si>
    <t>PBLA-F 102</t>
  </si>
  <si>
    <t>PBLA-F 103</t>
  </si>
  <si>
    <t>PBLA-F 104</t>
  </si>
  <si>
    <t>PBLA-F 105</t>
  </si>
  <si>
    <t>PBLA-F 107</t>
  </si>
  <si>
    <t>PBLA-F 109</t>
  </si>
  <si>
    <t>PBLA-F 110</t>
  </si>
  <si>
    <t>PBLA-F 111</t>
  </si>
  <si>
    <t>PBLA-F 112</t>
  </si>
  <si>
    <t>PCAP 101</t>
  </si>
  <si>
    <t>PCAP 102</t>
  </si>
  <si>
    <t>PCAP 103</t>
  </si>
  <si>
    <t>PCAP 105</t>
  </si>
  <si>
    <t>PCAP 106</t>
  </si>
  <si>
    <t>PCAP 107</t>
  </si>
  <si>
    <t>PCAP 113</t>
  </si>
  <si>
    <t>PCAP 116</t>
  </si>
  <si>
    <t>PCAP 117</t>
  </si>
  <si>
    <t>PCAP 118</t>
  </si>
  <si>
    <t>PCAP-B 104</t>
  </si>
  <si>
    <t>PCAP-B 108</t>
  </si>
  <si>
    <t>PCAP-B 109</t>
  </si>
  <si>
    <t>PCAP-B 115</t>
  </si>
  <si>
    <t>PCAP-F 110</t>
  </si>
  <si>
    <t>PCAP-F 111</t>
  </si>
  <si>
    <t>PCAP-F 112</t>
  </si>
  <si>
    <t>PCAP-F 114</t>
  </si>
  <si>
    <t>PCAP-F 119</t>
  </si>
  <si>
    <t>PCAP-F 120</t>
  </si>
  <si>
    <t>PCAP-F 121</t>
  </si>
  <si>
    <t>PCOM 101</t>
  </si>
  <si>
    <t>PCOM 103</t>
  </si>
  <si>
    <t>PCOM 105</t>
  </si>
  <si>
    <t>PCOM 107</t>
  </si>
  <si>
    <t>PCOM 109</t>
  </si>
  <si>
    <t>PCOM 111</t>
  </si>
  <si>
    <t>PCOM 113</t>
  </si>
  <si>
    <t>PCOM 115</t>
  </si>
  <si>
    <t>PCOM 117</t>
  </si>
  <si>
    <t>PCOM 119</t>
  </si>
  <si>
    <t>PCOM 121</t>
  </si>
  <si>
    <t>PCOM 123</t>
  </si>
  <si>
    <t>PCOM 207</t>
  </si>
  <si>
    <t>PCOM 208</t>
  </si>
  <si>
    <t>PCOM 209</t>
  </si>
  <si>
    <t>PCOM 210</t>
  </si>
  <si>
    <t>PCOM-B 102</t>
  </si>
  <si>
    <t>PCOM-B 104</t>
  </si>
  <si>
    <t>PCOM-B 106</t>
  </si>
  <si>
    <t>PCOM-B 108</t>
  </si>
  <si>
    <t>PCOM-B 110</t>
  </si>
  <si>
    <t>PCOM-B 112</t>
  </si>
  <si>
    <t>PCOM-B 114</t>
  </si>
  <si>
    <t>PCOM-B 116</t>
  </si>
  <si>
    <t>PCOM-B 118</t>
  </si>
  <si>
    <t>PCOM-B 120</t>
  </si>
  <si>
    <t>PCOM-B 122</t>
  </si>
  <si>
    <t>PCOM-B 124</t>
  </si>
  <si>
    <t>PCOM-F 201</t>
  </si>
  <si>
    <t>PCOM-F 203</t>
  </si>
  <si>
    <t>PCOM-F 205</t>
  </si>
  <si>
    <t>PCOM-FB 204</t>
  </si>
  <si>
    <t>PCOM-FB 206</t>
  </si>
  <si>
    <t>PCRE 102</t>
  </si>
  <si>
    <t>PCRE 106</t>
  </si>
  <si>
    <t>PCRE 113</t>
  </si>
  <si>
    <t>PCRE 115</t>
  </si>
  <si>
    <t>PCRE 117</t>
  </si>
  <si>
    <t>PCRE 118</t>
  </si>
  <si>
    <t>PCRE 122</t>
  </si>
  <si>
    <t>PCRE-B 114</t>
  </si>
  <si>
    <t>PCRE-B 120</t>
  </si>
  <si>
    <t>PCRE-B 121</t>
  </si>
  <si>
    <t>PCRE-F 101</t>
  </si>
  <si>
    <t>PCRE-F 103</t>
  </si>
  <si>
    <t>PCRE-F 104</t>
  </si>
  <si>
    <t>PCRE-F 105</t>
  </si>
  <si>
    <t>PCRE-F 107</t>
  </si>
  <si>
    <t>PCRE-F 108</t>
  </si>
  <si>
    <t>PCRE-F 109</t>
  </si>
  <si>
    <t>PCRE-F 110</t>
  </si>
  <si>
    <t>PCRE-F 111</t>
  </si>
  <si>
    <t>PCRE-F 112</t>
  </si>
  <si>
    <t>PCRE-F 116</t>
  </si>
  <si>
    <t>PCRE-F 119</t>
  </si>
  <si>
    <t>PGRA 101</t>
  </si>
  <si>
    <t>PGRA 102</t>
  </si>
  <si>
    <t>PGRA 103</t>
  </si>
  <si>
    <t>PGRA 104</t>
  </si>
  <si>
    <t>PGRA 105</t>
  </si>
  <si>
    <t>PGRA 106</t>
  </si>
  <si>
    <t>PGRA-B 107</t>
  </si>
  <si>
    <t>PGRA-B 111</t>
  </si>
  <si>
    <t>PGRA-B 112</t>
  </si>
  <si>
    <t>PGRA-F 108</t>
  </si>
  <si>
    <t>PGRA-F 109</t>
  </si>
  <si>
    <t>PGRA-F 110</t>
  </si>
  <si>
    <t>PGRA-F 113</t>
  </si>
  <si>
    <t>PGRA-F 114</t>
  </si>
  <si>
    <t>PKID 101</t>
  </si>
  <si>
    <t>PKID 102</t>
  </si>
  <si>
    <t>PKID 103</t>
  </si>
  <si>
    <t>PKID 104</t>
  </si>
  <si>
    <t>PKID 105</t>
  </si>
  <si>
    <t>PKID 106</t>
  </si>
  <si>
    <t>PKID 107</t>
  </si>
  <si>
    <t>PKID 109</t>
  </si>
  <si>
    <t>PKID 111</t>
  </si>
  <si>
    <t>PKID-B 108</t>
  </si>
  <si>
    <t>PKID-B 110</t>
  </si>
  <si>
    <t>PKID-B 112</t>
  </si>
  <si>
    <t>PKID-B 113</t>
  </si>
  <si>
    <t>PKID-B 114</t>
  </si>
  <si>
    <t>PSIL 101</t>
  </si>
  <si>
    <t>PSIL 102</t>
  </si>
  <si>
    <t>PSIL 103</t>
  </si>
  <si>
    <t>PSIL 104</t>
  </si>
  <si>
    <t>PSIL 105</t>
  </si>
  <si>
    <t>PSIL 106</t>
  </si>
  <si>
    <t>PSIL 115</t>
  </si>
  <si>
    <t>PSIL 116</t>
  </si>
  <si>
    <t>PSIL-B 112</t>
  </si>
  <si>
    <t>PSIL-B 114</t>
  </si>
  <si>
    <t>PSIL-F 107</t>
  </si>
  <si>
    <t>PSIL-F 108</t>
  </si>
  <si>
    <t>PSIL-F 109</t>
  </si>
  <si>
    <t>PSIL-F 110</t>
  </si>
  <si>
    <t>PSIL-F 111</t>
  </si>
  <si>
    <t>PSIL-F 113</t>
  </si>
  <si>
    <t>PSPR 101</t>
  </si>
  <si>
    <t>PSPR 103</t>
  </si>
  <si>
    <t>PSPR 104</t>
  </si>
  <si>
    <t>PSPR 105</t>
  </si>
  <si>
    <t>PSPR 109</t>
  </si>
  <si>
    <t>PSPR 110</t>
  </si>
  <si>
    <t>PSPR 114</t>
  </si>
  <si>
    <t>PSPR 120</t>
  </si>
  <si>
    <t>PSPR 121</t>
  </si>
  <si>
    <t>PSPR 122</t>
  </si>
  <si>
    <t>PSPR 123</t>
  </si>
  <si>
    <t>PSPR-B 113</t>
  </si>
  <si>
    <t>PSPR-B 118</t>
  </si>
  <si>
    <t>PSPR-B 119</t>
  </si>
  <si>
    <t>PSPR-F 102</t>
  </si>
  <si>
    <t>PSPR-F 106</t>
  </si>
  <si>
    <t>PSPR-F 107</t>
  </si>
  <si>
    <t>PSPR-F 108</t>
  </si>
  <si>
    <t>PSPR-F 112</t>
  </si>
  <si>
    <t>PSPR-F 115</t>
  </si>
  <si>
    <t>PSPR-F 116</t>
  </si>
  <si>
    <t>PSPR-F 117</t>
  </si>
  <si>
    <t>PSUN 102</t>
  </si>
  <si>
    <t>PSUN 103</t>
  </si>
  <si>
    <t>PSUN 105</t>
  </si>
  <si>
    <t>PSUN 110</t>
  </si>
  <si>
    <t>PSUN 111</t>
  </si>
  <si>
    <t>PSUN 112</t>
  </si>
  <si>
    <t>PSUN 115</t>
  </si>
  <si>
    <t>PSUN 116</t>
  </si>
  <si>
    <t>PSUN 117</t>
  </si>
  <si>
    <t>PSUN-B 101</t>
  </si>
  <si>
    <t>PSUN-B 106</t>
  </si>
  <si>
    <t>PSUN-B 120</t>
  </si>
  <si>
    <t>PSUN-F 104</t>
  </si>
  <si>
    <t>PSUN-F 107</t>
  </si>
  <si>
    <t>PSUN-F 108</t>
  </si>
  <si>
    <t>PSUN-F 109</t>
  </si>
  <si>
    <t>PSUN-F 113</t>
  </si>
  <si>
    <t>PSUN-F 114</t>
  </si>
  <si>
    <t>PSUN-F 118</t>
  </si>
  <si>
    <t>PSUN-F 119</t>
  </si>
  <si>
    <t>PVIO 103</t>
  </si>
  <si>
    <t>PVIO 106</t>
  </si>
  <si>
    <t>PVIO 107</t>
  </si>
  <si>
    <t>PVIO 109</t>
  </si>
  <si>
    <t>PVIO 112</t>
  </si>
  <si>
    <t>PVIO 113</t>
  </si>
  <si>
    <t>PVIO 114</t>
  </si>
  <si>
    <t>PVIO-B 110</t>
  </si>
  <si>
    <t>PVIO-B 118</t>
  </si>
  <si>
    <t>PVIO-F 101</t>
  </si>
  <si>
    <t>PVIO-F 102</t>
  </si>
  <si>
    <t>PVIO-F 104</t>
  </si>
  <si>
    <t>PVIO-F 105</t>
  </si>
  <si>
    <t>PVIO-F 108</t>
  </si>
  <si>
    <t>PVIO-F 111</t>
  </si>
  <si>
    <t>PVIO-F 115</t>
  </si>
  <si>
    <t>PVIO-F 116</t>
  </si>
  <si>
    <t>PVIO-F 117</t>
  </si>
  <si>
    <t>PWHI 103</t>
  </si>
  <si>
    <t>PWHI 104</t>
  </si>
  <si>
    <t>PWHI 105</t>
  </si>
  <si>
    <t>PWHI 110</t>
  </si>
  <si>
    <t>PWHI 111</t>
  </si>
  <si>
    <t>PWHI 112</t>
  </si>
  <si>
    <t>PWHI 113</t>
  </si>
  <si>
    <t>PWHI 114</t>
  </si>
  <si>
    <t>PWHI 115</t>
  </si>
  <si>
    <t>PWHI 201</t>
  </si>
  <si>
    <t>PWHI 202</t>
  </si>
  <si>
    <t>PWHI 203</t>
  </si>
  <si>
    <t>PWHI 204</t>
  </si>
  <si>
    <t>PWHI 208</t>
  </si>
  <si>
    <t>PWHI 209</t>
  </si>
  <si>
    <t>PWHI 210</t>
  </si>
  <si>
    <t>PWHI 211</t>
  </si>
  <si>
    <t>PWHI-B 212</t>
  </si>
  <si>
    <t>PWHI-B 213</t>
  </si>
  <si>
    <t>PWHI-B 214</t>
  </si>
  <si>
    <t>PWHI-F 101</t>
  </si>
  <si>
    <t>PWHI-F 102</t>
  </si>
  <si>
    <t>PWHI-F 106</t>
  </si>
  <si>
    <t>PWHI-F 107</t>
  </si>
  <si>
    <t>PWHI-F 108</t>
  </si>
  <si>
    <t>PWHI-F 109</t>
  </si>
  <si>
    <t>PWHI-F 205</t>
  </si>
  <si>
    <t>PWHI-F 206</t>
  </si>
  <si>
    <t>PWHI-F 207</t>
  </si>
  <si>
    <t>.PLISSE - PAQU 101</t>
  </si>
  <si>
    <t>.PLISSE - PAQU 103</t>
  </si>
  <si>
    <t>.PLISSE - PAQU 115</t>
  </si>
  <si>
    <t>.PLISSE - PAQU 118</t>
  </si>
  <si>
    <t>.PLISSE - PAQU 119</t>
  </si>
  <si>
    <t>.PLISSE - PAQU-B 109</t>
  </si>
  <si>
    <t>.PLISSE - PAQU-B 111</t>
  </si>
  <si>
    <t>.PLISSE - PAQU-B 120</t>
  </si>
  <si>
    <t>.PLISSE - PAQU-F 102</t>
  </si>
  <si>
    <t>.PLISSE - PAQU-F 104</t>
  </si>
  <si>
    <t>.PLISSE - PAQU-F 105</t>
  </si>
  <si>
    <t>.PLISSE - PAQU-F 106</t>
  </si>
  <si>
    <t>.PLISSE - PAQU-F 107</t>
  </si>
  <si>
    <t>.PLISSE - PAQU-F 108</t>
  </si>
  <si>
    <t>.PLISSE - PAQU-F 110</t>
  </si>
  <si>
    <t>.PLISSE - PAQU-F 112</t>
  </si>
  <si>
    <t>.PLISSE - PAQU-F 113</t>
  </si>
  <si>
    <t>.PLISSE - PAQU-F 114</t>
  </si>
  <si>
    <t>.PLISSE - PAQU-F 116</t>
  </si>
  <si>
    <t>.PLISSE - PAQU-F 117</t>
  </si>
  <si>
    <t>.PLISSE - PAQU-F 121</t>
  </si>
  <si>
    <t>.PLISSE - PBLA 106</t>
  </si>
  <si>
    <t>.PLISSE - PBLA 108</t>
  </si>
  <si>
    <t>.PLISSE - PBLA-B 113</t>
  </si>
  <si>
    <t>.PLISSE - PBLA-F 101</t>
  </si>
  <si>
    <t>.PLISSE - PBLA-F 102</t>
  </si>
  <si>
    <t>.PLISSE - PBLA-F 103</t>
  </si>
  <si>
    <t>.PLISSE - PBLA-F 104</t>
  </si>
  <si>
    <t>.PLISSE - PBLA-F 105</t>
  </si>
  <si>
    <t>.PLISSE - PBLA-F 107</t>
  </si>
  <si>
    <t>.PLISSE - PBLA-F 109</t>
  </si>
  <si>
    <t>.PLISSE - PBLA-F 110</t>
  </si>
  <si>
    <t>.PLISSE - PBLA-F 111</t>
  </si>
  <si>
    <t>.PLISSE - PBLA-F 112</t>
  </si>
  <si>
    <t>.PLISSE - PCAP 101</t>
  </si>
  <si>
    <t>.PLISSE - PCAP 102</t>
  </si>
  <si>
    <t>.PLISSE - PCAP 103</t>
  </si>
  <si>
    <t>.PLISSE - PCAP 105</t>
  </si>
  <si>
    <t>.PLISSE - PCAP 106</t>
  </si>
  <si>
    <t>.PLISSE - PCAP 107</t>
  </si>
  <si>
    <t>.PLISSE - PCAP 113</t>
  </si>
  <si>
    <t>.PLISSE - PCAP 116</t>
  </si>
  <si>
    <t>.PLISSE - PCAP 117</t>
  </si>
  <si>
    <t>.PLISSE - PCAP 118</t>
  </si>
  <si>
    <t>.PLISSE - PCAP-B 104</t>
  </si>
  <si>
    <t>.PLISSE - PCAP-B 108</t>
  </si>
  <si>
    <t>.PLISSE - PCAP-B 109</t>
  </si>
  <si>
    <t>.PLISSE - PCAP-B 115</t>
  </si>
  <si>
    <t>.PLISSE - PCAP-F 110</t>
  </si>
  <si>
    <t>.PLISSE - PCAP-F 111</t>
  </si>
  <si>
    <t>.PLISSE - PCAP-F 112</t>
  </si>
  <si>
    <t>.PLISSE - PCAP-F 114</t>
  </si>
  <si>
    <t>.PLISSE - PCAP-F 119</t>
  </si>
  <si>
    <t>.PLISSE - PCAP-F 120</t>
  </si>
  <si>
    <t>.PLISSE - PCAP-F 121</t>
  </si>
  <si>
    <t>.PLISSE - PCOM 101</t>
  </si>
  <si>
    <t>.PLISSE - PCOM 103</t>
  </si>
  <si>
    <t>.PLISSE - PCOM 105</t>
  </si>
  <si>
    <t>.PLISSE - PCOM 107</t>
  </si>
  <si>
    <t>.PLISSE - PCOM 109</t>
  </si>
  <si>
    <t>.PLISSE - PCOM 111</t>
  </si>
  <si>
    <t>.PLISSE - PCOM 113</t>
  </si>
  <si>
    <t>.PLISSE - PCOM 115</t>
  </si>
  <si>
    <t>.PLISSE - PCOM 117</t>
  </si>
  <si>
    <t>.PLISSE - PCOM 119</t>
  </si>
  <si>
    <t>.PLISSE - PCOM 121</t>
  </si>
  <si>
    <t>.PLISSE - PCOM 123</t>
  </si>
  <si>
    <t>.PLISSE - PCOM 207</t>
  </si>
  <si>
    <t>.PLISSE - PCOM 208</t>
  </si>
  <si>
    <t>.PLISSE - PCOM 209</t>
  </si>
  <si>
    <t>.PLISSE - PCOM 210</t>
  </si>
  <si>
    <t>.PLISSE - PCOM-B 102</t>
  </si>
  <si>
    <t>.PLISSE - PCOM-B 104</t>
  </si>
  <si>
    <t>.PLISSE - PCOM-B 106</t>
  </si>
  <si>
    <t>.PLISSE - PCOM-B 108</t>
  </si>
  <si>
    <t>.PLISSE - PCOM-B 110</t>
  </si>
  <si>
    <t>.PLISSE - PCOM-B 112</t>
  </si>
  <si>
    <t>.PLISSE - PCOM-B 114</t>
  </si>
  <si>
    <t>.PLISSE - PCOM-B 116</t>
  </si>
  <si>
    <t>.PLISSE - PCOM-B 118</t>
  </si>
  <si>
    <t>.PLISSE - PCOM-B 120</t>
  </si>
  <si>
    <t>.PLISSE - PCOM-B 122</t>
  </si>
  <si>
    <t>.PLISSE - PCOM-B 124</t>
  </si>
  <si>
    <t>.PLISSE - PCOM-F 201</t>
  </si>
  <si>
    <t>.PLISSE - PCOM-F 203</t>
  </si>
  <si>
    <t>.PLISSE - PCOM-F 205</t>
  </si>
  <si>
    <t>.PLISSE - PCOM-FB 204</t>
  </si>
  <si>
    <t>.PLISSE - PCOM-FB 206</t>
  </si>
  <si>
    <t>.PLISSE - PCRE 102</t>
  </si>
  <si>
    <t>.PLISSE - PCRE 106</t>
  </si>
  <si>
    <t>.PLISSE - PCRE 113</t>
  </si>
  <si>
    <t>.PLISSE - PCRE 115</t>
  </si>
  <si>
    <t>.PLISSE - PCRE 117</t>
  </si>
  <si>
    <t>.PLISSE - PCRE 118</t>
  </si>
  <si>
    <t>.PLISSE - PCRE 122</t>
  </si>
  <si>
    <t>.PLISSE - PCRE-B 114</t>
  </si>
  <si>
    <t>.PLISSE - PCRE-B 120</t>
  </si>
  <si>
    <t>.PLISSE - PCRE-B 121</t>
  </si>
  <si>
    <t>.PLISSE - PCRE-F 101</t>
  </si>
  <si>
    <t>.PLISSE - PCRE-F 103</t>
  </si>
  <si>
    <t>.PLISSE - PCRE-F 104</t>
  </si>
  <si>
    <t>.PLISSE - PCRE-F 105</t>
  </si>
  <si>
    <t>.PLISSE - PCRE-F 107</t>
  </si>
  <si>
    <t>.PLISSE - PCRE-F 108</t>
  </si>
  <si>
    <t>.PLISSE - PCRE-F 109</t>
  </si>
  <si>
    <t>.PLISSE - PCRE-F 110</t>
  </si>
  <si>
    <t>.PLISSE - PCRE-F 111</t>
  </si>
  <si>
    <t>.PLISSE - PCRE-F 112</t>
  </si>
  <si>
    <t>.PLISSE - PCRE-F 116</t>
  </si>
  <si>
    <t>.PLISSE - PCRE-F 119</t>
  </si>
  <si>
    <t>.PLISSE - PGRA 101</t>
  </si>
  <si>
    <t>.PLISSE - PGRA 102</t>
  </si>
  <si>
    <t>.PLISSE - PGRA 103</t>
  </si>
  <si>
    <t>.PLISSE - PGRA 104</t>
  </si>
  <si>
    <t>.PLISSE - PGRA 105</t>
  </si>
  <si>
    <t>.PLISSE - PGRA 106</t>
  </si>
  <si>
    <t>.PLISSE - PGRA-B 107</t>
  </si>
  <si>
    <t>.PLISSE - PGRA-B 111</t>
  </si>
  <si>
    <t>.PLISSE - PGRA-B 112</t>
  </si>
  <si>
    <t>.PLISSE - PGRA-F 108</t>
  </si>
  <si>
    <t>.PLISSE - PGRA-F 109</t>
  </si>
  <si>
    <t>.PLISSE - PGRA-F 110</t>
  </si>
  <si>
    <t>.PLISSE - PGRA-F 113</t>
  </si>
  <si>
    <t>.PLISSE - PGRA-F 114</t>
  </si>
  <si>
    <t>.PLISSE - PKID 101</t>
  </si>
  <si>
    <t>.PLISSE - PKID 102</t>
  </si>
  <si>
    <t>.PLISSE - PKID 103</t>
  </si>
  <si>
    <t>.PLISSE - PKID 104</t>
  </si>
  <si>
    <t>.PLISSE - PKID 105</t>
  </si>
  <si>
    <t>.PLISSE - PKID 106</t>
  </si>
  <si>
    <t>.PLISSE - PKID 107</t>
  </si>
  <si>
    <t>.PLISSE - PKID 109</t>
  </si>
  <si>
    <t>.PLISSE - PKID 111</t>
  </si>
  <si>
    <t>.PLISSE - PKID-B 108</t>
  </si>
  <si>
    <t>.PLISSE - PKID-B 110</t>
  </si>
  <si>
    <t>.PLISSE - PKID-B 112</t>
  </si>
  <si>
    <t>.PLISSE - PKID-B 113</t>
  </si>
  <si>
    <t>.PLISSE - PKID-B 114</t>
  </si>
  <si>
    <t>.PLISSE - PSIL 101</t>
  </si>
  <si>
    <t>.PLISSE - PSIL 102</t>
  </si>
  <si>
    <t>.PLISSE - PSIL 103</t>
  </si>
  <si>
    <t>.PLISSE - PSIL 104</t>
  </si>
  <si>
    <t>.PLISSE - PSIL 105</t>
  </si>
  <si>
    <t>.PLISSE - PSIL 106</t>
  </si>
  <si>
    <t>.PLISSE - PSIL 115</t>
  </si>
  <si>
    <t>.PLISSE - PSIL 116</t>
  </si>
  <si>
    <t>.PLISSE - PSIL-B 112</t>
  </si>
  <si>
    <t>.PLISSE - PSIL-B 114</t>
  </si>
  <si>
    <t>.PLISSE - PSIL-F 107</t>
  </si>
  <si>
    <t>.PLISSE - PSIL-F 108</t>
  </si>
  <si>
    <t>.PLISSE - PSIL-F 109</t>
  </si>
  <si>
    <t>.PLISSE - PSIL-F 110</t>
  </si>
  <si>
    <t>.PLISSE - PSIL-F 111</t>
  </si>
  <si>
    <t>.PLISSE - PSIL-F 113</t>
  </si>
  <si>
    <t>.PLISSE - PSPR 101</t>
  </si>
  <si>
    <t>.PLISSE - PSPR 103</t>
  </si>
  <si>
    <t>.PLISSE - PSPR 104</t>
  </si>
  <si>
    <t>.PLISSE - PSPR 105</t>
  </si>
  <si>
    <t>.PLISSE - PSPR 109</t>
  </si>
  <si>
    <t>.PLISSE - PSPR 110</t>
  </si>
  <si>
    <t>.PLISSE - PSPR 114</t>
  </si>
  <si>
    <t>.PLISSE - PSPR 120</t>
  </si>
  <si>
    <t>.PLISSE - PSPR 121</t>
  </si>
  <si>
    <t>.PLISSE - PSPR 122</t>
  </si>
  <si>
    <t>.PLISSE - PSPR 123</t>
  </si>
  <si>
    <t>.PLISSE - PSPR-B 113</t>
  </si>
  <si>
    <t>.PLISSE - PSPR-B 118</t>
  </si>
  <si>
    <t>.PLISSE - PSPR-B 119</t>
  </si>
  <si>
    <t>.PLISSE - PSPR-F 102</t>
  </si>
  <si>
    <t>.PLISSE - PSPR-F 106</t>
  </si>
  <si>
    <t>.PLISSE - PSPR-F 107</t>
  </si>
  <si>
    <t>.PLISSE - PSPR-F 108</t>
  </si>
  <si>
    <t>.PLISSE - PSPR-F 112</t>
  </si>
  <si>
    <t>.PLISSE - PSPR-F 115</t>
  </si>
  <si>
    <t>.PLISSE - PSPR-F 116</t>
  </si>
  <si>
    <t>.PLISSE - PSPR-F 117</t>
  </si>
  <si>
    <t>.PLISSE - PSUN 102</t>
  </si>
  <si>
    <t>.PLISSE - PSUN 103</t>
  </si>
  <si>
    <t>.PLISSE - PSUN 105</t>
  </si>
  <si>
    <t>.PLISSE - PSUN 110</t>
  </si>
  <si>
    <t>.PLISSE - PSUN 111</t>
  </si>
  <si>
    <t>.PLISSE - PSUN 112</t>
  </si>
  <si>
    <t>.PLISSE - PSUN 115</t>
  </si>
  <si>
    <t>.PLISSE - PSUN 116</t>
  </si>
  <si>
    <t>.PLISSE - PSUN 117</t>
  </si>
  <si>
    <t>.PLISSE - PSUN-B 101</t>
  </si>
  <si>
    <t>.PLISSE - PSUN-B 106</t>
  </si>
  <si>
    <t>.PLISSE - PSUN-B 120</t>
  </si>
  <si>
    <t>.PLISSE - PSUN-F 104</t>
  </si>
  <si>
    <t>.PLISSE - PSUN-F 107</t>
  </si>
  <si>
    <t>.PLISSE - PSUN-F 108</t>
  </si>
  <si>
    <t>.PLISSE - PSUN-F 109</t>
  </si>
  <si>
    <t>.PLISSE - PSUN-F 113</t>
  </si>
  <si>
    <t>.PLISSE - PSUN-F 114</t>
  </si>
  <si>
    <t>.PLISSE - PSUN-F 118</t>
  </si>
  <si>
    <t>.PLISSE - PSUN-F 119</t>
  </si>
  <si>
    <t>.PLISSE - PVIO 103</t>
  </si>
  <si>
    <t>.PLISSE - PVIO 106</t>
  </si>
  <si>
    <t>.PLISSE - PVIO 107</t>
  </si>
  <si>
    <t>.PLISSE - PVIO 109</t>
  </si>
  <si>
    <t>.PLISSE - PVIO 112</t>
  </si>
  <si>
    <t>.PLISSE - PVIO 113</t>
  </si>
  <si>
    <t>.PLISSE - PVIO 114</t>
  </si>
  <si>
    <t>.PLISSE - PVIO-B 110</t>
  </si>
  <si>
    <t>.PLISSE - PVIO-B 118</t>
  </si>
  <si>
    <t>.PLISSE - PVIO-F 101</t>
  </si>
  <si>
    <t>.PLISSE - PVIO-F 102</t>
  </si>
  <si>
    <t>.PLISSE - PVIO-F 104</t>
  </si>
  <si>
    <t>.PLISSE - PVIO-F 105</t>
  </si>
  <si>
    <t>.PLISSE - PVIO-F 108</t>
  </si>
  <si>
    <t>.PLISSE - PVIO-F 111</t>
  </si>
  <si>
    <t>.PLISSE - PVIO-F 115</t>
  </si>
  <si>
    <t>.PLISSE - PVIO-F 116</t>
  </si>
  <si>
    <t>.PLISSE - PVIO-F 117</t>
  </si>
  <si>
    <t>.PLISSE - PWHI 103</t>
  </si>
  <si>
    <t>.PLISSE - PWHI 104</t>
  </si>
  <si>
    <t>.PLISSE - PWHI 105</t>
  </si>
  <si>
    <t>.PLISSE - PWHI 110</t>
  </si>
  <si>
    <t>.PLISSE - PWHI 111</t>
  </si>
  <si>
    <t>.PLISSE - PWHI 112</t>
  </si>
  <si>
    <t>.PLISSE - PWHI 113</t>
  </si>
  <si>
    <t>.PLISSE - PWHI 114</t>
  </si>
  <si>
    <t>.PLISSE - PWHI 115</t>
  </si>
  <si>
    <t>.PLISSE - PWHI 201</t>
  </si>
  <si>
    <t>.PLISSE - PWHI 202</t>
  </si>
  <si>
    <t>.PLISSE - PWHI 203</t>
  </si>
  <si>
    <t>.PLISSE - PWHI 204</t>
  </si>
  <si>
    <t>.PLISSE - PWHI 208</t>
  </si>
  <si>
    <t>.PLISSE - PWHI 209</t>
  </si>
  <si>
    <t>.PLISSE - PWHI 210</t>
  </si>
  <si>
    <t>.PLISSE - PWHI 211</t>
  </si>
  <si>
    <t>.PLISSE - PWHI-B 212</t>
  </si>
  <si>
    <t>.PLISSE - PWHI-B 213</t>
  </si>
  <si>
    <t>.PLISSE - PWHI-B 214</t>
  </si>
  <si>
    <t>.PLISSE - PWHI-F 101</t>
  </si>
  <si>
    <t>.PLISSE - PWHI-F 102</t>
  </si>
  <si>
    <t>.PLISSE - PWHI-F 106</t>
  </si>
  <si>
    <t>.PLISSE - PWHI-F 107</t>
  </si>
  <si>
    <t>.PLISSE - PWHI-F 108</t>
  </si>
  <si>
    <t>.PLISSE - PWHI-F 109</t>
  </si>
  <si>
    <t>.PLISSE - PWHI-F 205</t>
  </si>
  <si>
    <t>.PLISSE - PWHI-F 206</t>
  </si>
  <si>
    <t>.PLISSE - PWHI-F 207</t>
  </si>
  <si>
    <t>V .PLISSE - PMHT 4812 (E)</t>
  </si>
  <si>
    <t>Tvar Plissé</t>
  </si>
  <si>
    <t>* V případě dvoulátkového plisse typ DFC30_P4  se pořadí látek určuje vždy tak, že látka s vyšší gramáží je vždy látkou hlavní umístěnou v horní části plisse, a látka s nižší gramáží je vždy látkou doplňkovou umístěnou ve spodní části plisse.</t>
  </si>
  <si>
    <r>
      <t>5:</t>
    </r>
    <r>
      <rPr>
        <sz val="10"/>
        <rFont val="Arial"/>
        <family val="2"/>
        <charset val="238"/>
      </rPr>
      <t xml:space="preserve">     zvolte barvu doplňkové látky z nabízených hodnot*</t>
    </r>
  </si>
  <si>
    <t>PSPR-B 111</t>
  </si>
  <si>
    <t>.PLISSE - PSPR-B 111</t>
  </si>
  <si>
    <t>03</t>
  </si>
  <si>
    <t>ŠEDÁ MATNÁ standard</t>
  </si>
  <si>
    <t>ODD1_5/11_SP</t>
  </si>
  <si>
    <t>ODD1_6/14_SP</t>
  </si>
  <si>
    <t>ODD2_5/11_S</t>
  </si>
  <si>
    <t>ODD2_6/14_S</t>
  </si>
  <si>
    <t>OD3-11/11</t>
  </si>
  <si>
    <t>OD3-11/14</t>
  </si>
  <si>
    <t>OD3-5/11</t>
  </si>
  <si>
    <t>OD3-5/7</t>
  </si>
  <si>
    <t>OD3-5/9</t>
  </si>
  <si>
    <t>OD3-6/11</t>
  </si>
  <si>
    <t>OD3-6/14</t>
  </si>
  <si>
    <t>OD3-6/9</t>
  </si>
  <si>
    <t>OD3-7/11</t>
  </si>
  <si>
    <t>OD3-7/14</t>
  </si>
  <si>
    <t>OD3-7/16</t>
  </si>
  <si>
    <t>OD3-7/9</t>
  </si>
  <si>
    <t>OD3-9/11</t>
  </si>
  <si>
    <t>OD3-9/14</t>
  </si>
  <si>
    <t>ODD1-11/11-SP</t>
  </si>
  <si>
    <t>ODD1-11/14-SP</t>
  </si>
  <si>
    <t>ODD1-5/11-SP</t>
  </si>
  <si>
    <t>ODD1-5/9-SP</t>
  </si>
  <si>
    <t>ODD1-6/11-SP</t>
  </si>
  <si>
    <t>ODD1-6/14-SP</t>
  </si>
  <si>
    <t>ODD1-6/9-SP</t>
  </si>
  <si>
    <t>ODD1-7/11-SP</t>
  </si>
  <si>
    <t>ODD1-7/14-SP</t>
  </si>
  <si>
    <t>ODD1-7/16-SP</t>
  </si>
  <si>
    <t>ODD1-7/9-SP</t>
  </si>
  <si>
    <t>ODD1-9/11-SP</t>
  </si>
  <si>
    <t>ODD1-9/14-SP</t>
  </si>
  <si>
    <t>ODD2-11/11-S</t>
  </si>
  <si>
    <t>ODD2-11/14-S</t>
  </si>
  <si>
    <t>ODD2-5/11-S</t>
  </si>
  <si>
    <t>ODD2-5/7-S</t>
  </si>
  <si>
    <t>ODD2-5/9-S</t>
  </si>
  <si>
    <t>ODD2-6/11-S</t>
  </si>
  <si>
    <t>ODD2-6/14-S</t>
  </si>
  <si>
    <t>ODD2-6/9-S</t>
  </si>
  <si>
    <t>ODD2-7/11-S</t>
  </si>
  <si>
    <t>ODD2-7/14-S</t>
  </si>
  <si>
    <t>ODD2-7/16-S</t>
  </si>
  <si>
    <t>ODD2-7/9-S</t>
  </si>
  <si>
    <t>ODD2-9/11-S</t>
  </si>
  <si>
    <t>ODD2-9/14-S</t>
  </si>
  <si>
    <t>SKYFENS - Skylight Premium</t>
  </si>
  <si>
    <t xml:space="preserve">ODD1-5/7-SP </t>
  </si>
  <si>
    <t xml:space="preserve">SKYFENS - Skylight </t>
  </si>
  <si>
    <t>SKYFENS - SUPRO Triple</t>
  </si>
  <si>
    <t>SKYFENS</t>
  </si>
  <si>
    <t>Platnost od: 24.08.2022</t>
  </si>
  <si>
    <t>Skyfens</t>
  </si>
  <si>
    <t>Q4-114/160        </t>
  </si>
  <si>
    <t>Q4_094/140        </t>
  </si>
  <si>
    <t>Q4-114/118   </t>
  </si>
  <si>
    <t>Q4-114/078        </t>
  </si>
  <si>
    <t>Q4-114/098        </t>
  </si>
  <si>
    <t>Q4-094/140        </t>
  </si>
  <si>
    <t>Q4 055/078</t>
  </si>
  <si>
    <t>Q4 055/098</t>
  </si>
  <si>
    <t>Q4 055/118</t>
  </si>
  <si>
    <t>Q4 060/060  </t>
  </si>
  <si>
    <t>Q4 066/098</t>
  </si>
  <si>
    <t>Q4 066/118</t>
  </si>
  <si>
    <t>Q4 066/140</t>
  </si>
  <si>
    <t>Q4 078/078        </t>
  </si>
  <si>
    <t>Q4 078/098        </t>
  </si>
  <si>
    <t>Q4 078/118   </t>
  </si>
  <si>
    <t>Q4 078/140        </t>
  </si>
  <si>
    <t>Q4 078/160        </t>
  </si>
  <si>
    <t>Q4 078/180   </t>
  </si>
  <si>
    <t>Q4 094/078        </t>
  </si>
  <si>
    <t>Q4 094/098        </t>
  </si>
  <si>
    <t>Q4 094/118   </t>
  </si>
  <si>
    <t>Q4 094/140        </t>
  </si>
  <si>
    <t>Q4 094/160        </t>
  </si>
  <si>
    <t>Q4 094/180   </t>
  </si>
  <si>
    <t>Q4 114/078        </t>
  </si>
  <si>
    <t>Q4 114/098        </t>
  </si>
  <si>
    <t>Q4 114/118   </t>
  </si>
  <si>
    <t>Q4 114/160        </t>
  </si>
  <si>
    <t>Q4 114/180   </t>
  </si>
  <si>
    <t>Platnost od: 08.11.2023.</t>
  </si>
  <si>
    <t>Platnost od: 01.12.2023</t>
  </si>
  <si>
    <t>Soltis B92 1045</t>
  </si>
  <si>
    <t>SLTZB92 1045</t>
  </si>
  <si>
    <t>Soltis B92 51176</t>
  </si>
  <si>
    <t>SLTZB92 51176</t>
  </si>
  <si>
    <t>Platnost od: 29.08.2024</t>
  </si>
  <si>
    <t>Platnost od: 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</si>
</sst>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MS Sans Serif"/>
      <family val="2"/>
      <charset val="238"/>
    </font>
    <font>
      <u/>
      <sz val="10"/>
      <color indexed="12"/>
      <name val="MS Sans Serif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2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16"/>
      <name val="Arial"/>
      <family val="2"/>
      <charset val="238"/>
    </font>
    <font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24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MS Sans Serif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b/>
      <sz val="10"/>
      <color theme="0" tint="-0.14999847407452621"/>
      <name val="Arial"/>
      <family val="2"/>
      <charset val="238"/>
    </font>
    <font>
      <sz val="21"/>
      <color rgb="FF464344"/>
      <name val="Arial"/>
      <family val="2"/>
      <charset val="238"/>
    </font>
    <font>
      <sz val="12"/>
      <color rgb="FF706E6E"/>
      <name val="Arial"/>
      <family val="2"/>
      <charset val="238"/>
    </font>
    <font>
      <b/>
      <sz val="12"/>
      <color rgb="FF464344"/>
      <name val="Arial"/>
      <family val="2"/>
      <charset val="238"/>
    </font>
    <font>
      <sz val="9"/>
      <color rgb="FF464344"/>
      <name val="Arial"/>
      <family val="2"/>
      <charset val="238"/>
    </font>
    <font>
      <b/>
      <sz val="9"/>
      <color rgb="FF464344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MS Sans Serif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CBCBC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3" fillId="0" borderId="0"/>
    <xf numFmtId="0" fontId="29" fillId="0" borderId="0"/>
    <xf numFmtId="0" fontId="30" fillId="0" borderId="0"/>
    <xf numFmtId="0" fontId="3" fillId="0" borderId="0"/>
    <xf numFmtId="0" fontId="3" fillId="0" borderId="0"/>
    <xf numFmtId="0" fontId="5" fillId="0" borderId="0"/>
    <xf numFmtId="0" fontId="44" fillId="0" borderId="0"/>
    <xf numFmtId="0" fontId="2" fillId="0" borderId="0"/>
    <xf numFmtId="0" fontId="1" fillId="0" borderId="0"/>
  </cellStyleXfs>
  <cellXfs count="581">
    <xf numFmtId="0" fontId="0" fillId="0" borderId="0" xfId="0"/>
    <xf numFmtId="0" fontId="31" fillId="3" borderId="0" xfId="0" applyFont="1" applyFill="1"/>
    <xf numFmtId="0" fontId="5" fillId="3" borderId="0" xfId="0" applyFont="1" applyFill="1"/>
    <xf numFmtId="0" fontId="5" fillId="3" borderId="0" xfId="0" applyFont="1" applyFill="1" applyBorder="1"/>
    <xf numFmtId="0" fontId="22" fillId="3" borderId="0" xfId="0" applyFont="1" applyFill="1"/>
    <xf numFmtId="0" fontId="23" fillId="3" borderId="0" xfId="0" applyFont="1" applyFill="1"/>
    <xf numFmtId="0" fontId="22" fillId="3" borderId="0" xfId="0" applyFont="1" applyFill="1" applyBorder="1" applyAlignment="1"/>
    <xf numFmtId="0" fontId="5" fillId="3" borderId="0" xfId="0" applyFont="1" applyFill="1" applyBorder="1" applyAlignment="1"/>
    <xf numFmtId="0" fontId="18" fillId="3" borderId="0" xfId="0" applyFont="1" applyFill="1" applyBorder="1" applyAlignment="1"/>
    <xf numFmtId="0" fontId="5" fillId="3" borderId="0" xfId="0" applyFont="1" applyFill="1" applyAlignment="1"/>
    <xf numFmtId="0" fontId="5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3" borderId="0" xfId="8" applyFont="1" applyFill="1" applyBorder="1" applyAlignment="1" applyProtection="1">
      <alignment vertical="center"/>
      <protection locked="0"/>
    </xf>
    <xf numFmtId="0" fontId="5" fillId="3" borderId="0" xfId="7" applyFont="1" applyFill="1" applyBorder="1" applyAlignment="1" applyProtection="1">
      <alignment vertical="center"/>
      <protection locked="0"/>
    </xf>
    <xf numFmtId="0" fontId="9" fillId="3" borderId="2" xfId="7" applyFont="1" applyFill="1" applyBorder="1" applyAlignment="1" applyProtection="1">
      <alignment vertical="center"/>
      <protection locked="0"/>
    </xf>
    <xf numFmtId="0" fontId="6" fillId="3" borderId="2" xfId="7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>
      <alignment horizontal="left" vertical="center"/>
    </xf>
    <xf numFmtId="0" fontId="31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left" vertical="center"/>
    </xf>
    <xf numFmtId="49" fontId="5" fillId="3" borderId="0" xfId="0" applyNumberFormat="1" applyFont="1" applyFill="1"/>
    <xf numFmtId="0" fontId="18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left"/>
    </xf>
    <xf numFmtId="0" fontId="5" fillId="4" borderId="1" xfId="0" applyNumberFormat="1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3" borderId="0" xfId="0" applyNumberFormat="1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18" fillId="3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3" borderId="0" xfId="0" applyNumberFormat="1" applyFont="1" applyFill="1" applyBorder="1" applyAlignment="1">
      <alignment horizontal="right" vertical="center"/>
    </xf>
    <xf numFmtId="49" fontId="5" fillId="3" borderId="0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 vertical="center"/>
    </xf>
    <xf numFmtId="0" fontId="32" fillId="3" borderId="0" xfId="0" applyFont="1" applyFill="1"/>
    <xf numFmtId="0" fontId="5" fillId="2" borderId="5" xfId="9" applyFont="1" applyFill="1" applyBorder="1" applyAlignment="1">
      <alignment horizontal="left"/>
    </xf>
    <xf numFmtId="0" fontId="5" fillId="2" borderId="0" xfId="9" applyFont="1" applyFill="1" applyBorder="1" applyAlignment="1">
      <alignment horizontal="left"/>
    </xf>
    <xf numFmtId="0" fontId="32" fillId="2" borderId="5" xfId="9" applyFont="1" applyFill="1" applyBorder="1" applyAlignment="1">
      <alignment horizontal="left"/>
    </xf>
    <xf numFmtId="0" fontId="5" fillId="5" borderId="0" xfId="0" applyFont="1" applyFill="1"/>
    <xf numFmtId="0" fontId="5" fillId="5" borderId="0" xfId="0" applyFont="1" applyFill="1" applyBorder="1"/>
    <xf numFmtId="2" fontId="5" fillId="6" borderId="0" xfId="0" applyNumberFormat="1" applyFont="1" applyFill="1" applyBorder="1" applyAlignment="1"/>
    <xf numFmtId="0" fontId="5" fillId="3" borderId="0" xfId="0" applyFont="1" applyFill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14" fillId="3" borderId="2" xfId="1" applyFont="1" applyFill="1" applyBorder="1" applyAlignment="1" applyProtection="1">
      <alignment horizontal="right" vertical="center"/>
      <protection locked="0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 applyProtection="1">
      <alignment horizontal="left"/>
      <protection locked="0"/>
    </xf>
    <xf numFmtId="0" fontId="20" fillId="3" borderId="6" xfId="0" applyFont="1" applyFill="1" applyBorder="1" applyAlignment="1" applyProtection="1">
      <alignment horizontal="left"/>
      <protection locked="0"/>
    </xf>
    <xf numFmtId="0" fontId="20" fillId="3" borderId="6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Protection="1">
      <protection locked="0"/>
    </xf>
    <xf numFmtId="0" fontId="13" fillId="3" borderId="0" xfId="0" applyFont="1" applyFill="1" applyBorder="1" applyProtection="1">
      <protection locked="0"/>
    </xf>
    <xf numFmtId="0" fontId="12" fillId="3" borderId="0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49" fontId="5" fillId="3" borderId="8" xfId="0" applyNumberFormat="1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49" fontId="5" fillId="3" borderId="0" xfId="0" applyNumberFormat="1" applyFont="1" applyFill="1" applyBorder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49" fontId="4" fillId="3" borderId="0" xfId="0" applyNumberFormat="1" applyFont="1" applyFill="1" applyBorder="1" applyAlignment="1" applyProtection="1">
      <alignment vertical="center"/>
      <protection locked="0"/>
    </xf>
    <xf numFmtId="49" fontId="4" fillId="3" borderId="10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vertical="center"/>
      <protection locked="0"/>
    </xf>
    <xf numFmtId="0" fontId="21" fillId="3" borderId="10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21" fillId="3" borderId="14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5" fillId="3" borderId="14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Protection="1">
      <protection locked="0"/>
    </xf>
    <xf numFmtId="0" fontId="5" fillId="3" borderId="0" xfId="0" applyFont="1" applyFill="1" applyBorder="1" applyProtection="1">
      <protection locked="0"/>
    </xf>
    <xf numFmtId="49" fontId="5" fillId="3" borderId="0" xfId="0" applyNumberFormat="1" applyFont="1" applyFill="1" applyBorder="1" applyProtection="1">
      <protection locked="0"/>
    </xf>
    <xf numFmtId="49" fontId="17" fillId="3" borderId="0" xfId="0" applyNumberFormat="1" applyFont="1" applyFill="1" applyBorder="1" applyAlignment="1" applyProtection="1">
      <alignment horizontal="left"/>
      <protection locked="0"/>
    </xf>
    <xf numFmtId="0" fontId="5" fillId="3" borderId="10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 shrinkToFit="1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 wrapText="1"/>
      <protection locked="0"/>
    </xf>
    <xf numFmtId="0" fontId="5" fillId="3" borderId="17" xfId="0" applyFont="1" applyFill="1" applyBorder="1" applyAlignment="1" applyProtection="1">
      <alignment horizontal="center" vertical="center" shrinkToFit="1"/>
      <protection locked="0"/>
    </xf>
    <xf numFmtId="0" fontId="18" fillId="3" borderId="18" xfId="0" applyFont="1" applyFill="1" applyBorder="1" applyAlignment="1" applyProtection="1">
      <alignment horizontal="center" vertical="center" shrinkToFit="1"/>
      <protection locked="0"/>
    </xf>
    <xf numFmtId="0" fontId="18" fillId="7" borderId="19" xfId="0" applyFont="1" applyFill="1" applyBorder="1" applyAlignment="1" applyProtection="1">
      <alignment horizontal="center" vertical="center" shrinkToFit="1"/>
      <protection locked="0"/>
    </xf>
    <xf numFmtId="0" fontId="18" fillId="7" borderId="20" xfId="0" applyFont="1" applyFill="1" applyBorder="1" applyAlignment="1" applyProtection="1">
      <alignment horizontal="center" vertical="center" shrinkToFit="1"/>
      <protection locked="0"/>
    </xf>
    <xf numFmtId="0" fontId="18" fillId="7" borderId="19" xfId="0" applyFont="1" applyFill="1" applyBorder="1" applyAlignment="1" applyProtection="1">
      <alignment horizontal="center" vertical="center" wrapText="1"/>
      <protection locked="0"/>
    </xf>
    <xf numFmtId="0" fontId="18" fillId="3" borderId="21" xfId="0" applyFont="1" applyFill="1" applyBorder="1" applyAlignment="1" applyProtection="1">
      <alignment horizontal="center" vertical="center" shrinkToFit="1"/>
      <protection locked="0"/>
    </xf>
    <xf numFmtId="0" fontId="18" fillId="7" borderId="1" xfId="0" applyFont="1" applyFill="1" applyBorder="1" applyAlignment="1" applyProtection="1">
      <alignment horizontal="center" vertical="center" shrinkToFit="1"/>
      <protection locked="0"/>
    </xf>
    <xf numFmtId="0" fontId="18" fillId="7" borderId="1" xfId="0" applyFont="1" applyFill="1" applyBorder="1" applyAlignment="1" applyProtection="1">
      <alignment horizontal="center" vertical="center" wrapText="1"/>
      <protection locked="0"/>
    </xf>
    <xf numFmtId="0" fontId="18" fillId="3" borderId="22" xfId="0" applyFont="1" applyFill="1" applyBorder="1" applyAlignment="1" applyProtection="1">
      <alignment horizontal="center" vertical="center" shrinkToFit="1"/>
      <protection locked="0"/>
    </xf>
    <xf numFmtId="0" fontId="18" fillId="7" borderId="23" xfId="0" applyFont="1" applyFill="1" applyBorder="1" applyAlignment="1" applyProtection="1">
      <alignment horizontal="center" vertical="center" shrinkToFit="1"/>
      <protection locked="0"/>
    </xf>
    <xf numFmtId="0" fontId="18" fillId="7" borderId="23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Protection="1">
      <protection locked="0"/>
    </xf>
    <xf numFmtId="0" fontId="16" fillId="3" borderId="0" xfId="0" applyFont="1" applyFill="1" applyProtection="1">
      <protection locked="0"/>
    </xf>
    <xf numFmtId="49" fontId="16" fillId="3" borderId="0" xfId="0" applyNumberFormat="1" applyFont="1" applyFill="1" applyBorder="1" applyProtection="1">
      <protection locked="0"/>
    </xf>
    <xf numFmtId="0" fontId="18" fillId="3" borderId="24" xfId="0" applyFont="1" applyFill="1" applyBorder="1" applyAlignment="1" applyProtection="1">
      <alignment horizontal="center" vertical="center" shrinkToFit="1"/>
      <protection locked="0"/>
    </xf>
    <xf numFmtId="0" fontId="18" fillId="0" borderId="25" xfId="0" applyFont="1" applyFill="1" applyBorder="1" applyAlignment="1" applyProtection="1">
      <alignment horizontal="center" vertical="center" shrinkToFit="1"/>
      <protection locked="0"/>
    </xf>
    <xf numFmtId="0" fontId="18" fillId="0" borderId="25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23" xfId="0" applyFont="1" applyFill="1" applyBorder="1" applyAlignment="1" applyProtection="1">
      <alignment horizontal="center" vertical="center" shrinkToFit="1"/>
      <protection locked="0"/>
    </xf>
    <xf numFmtId="0" fontId="18" fillId="0" borderId="23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22" fillId="3" borderId="0" xfId="0" applyFont="1" applyFill="1" applyBorder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22" fillId="3" borderId="0" xfId="0" applyFont="1" applyFill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18" fillId="3" borderId="0" xfId="8" applyFont="1" applyFill="1" applyAlignment="1" applyProtection="1">
      <alignment vertical="center"/>
      <protection locked="0"/>
    </xf>
    <xf numFmtId="0" fontId="10" fillId="3" borderId="0" xfId="8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right" vertical="center"/>
      <protection locked="0"/>
    </xf>
    <xf numFmtId="0" fontId="18" fillId="7" borderId="1" xfId="0" applyFont="1" applyFill="1" applyBorder="1" applyAlignment="1" applyProtection="1">
      <alignment horizontal="center" vertical="center" shrinkToFit="1"/>
      <protection hidden="1"/>
    </xf>
    <xf numFmtId="0" fontId="18" fillId="7" borderId="23" xfId="0" applyFont="1" applyFill="1" applyBorder="1" applyAlignment="1" applyProtection="1">
      <alignment horizontal="center" vertical="center" shrinkToFit="1"/>
      <protection hidden="1"/>
    </xf>
    <xf numFmtId="0" fontId="5" fillId="3" borderId="0" xfId="0" applyFont="1" applyFill="1" applyProtection="1">
      <protection hidden="1"/>
    </xf>
    <xf numFmtId="0" fontId="18" fillId="7" borderId="19" xfId="0" applyFont="1" applyFill="1" applyBorder="1" applyAlignment="1" applyProtection="1">
      <alignment horizontal="left" vertical="center" shrinkToFit="1"/>
      <protection locked="0"/>
    </xf>
    <xf numFmtId="0" fontId="18" fillId="7" borderId="1" xfId="0" applyFont="1" applyFill="1" applyBorder="1" applyAlignment="1" applyProtection="1">
      <alignment horizontal="left" vertical="center" shrinkToFit="1"/>
      <protection locked="0"/>
    </xf>
    <xf numFmtId="0" fontId="18" fillId="7" borderId="23" xfId="0" applyFont="1" applyFill="1" applyBorder="1" applyAlignment="1" applyProtection="1">
      <alignment horizontal="left" vertical="center" shrinkToFit="1"/>
      <protection locked="0"/>
    </xf>
    <xf numFmtId="49" fontId="5" fillId="3" borderId="26" xfId="0" applyNumberFormat="1" applyFont="1" applyFill="1" applyBorder="1" applyAlignment="1" applyProtection="1">
      <alignment vertical="center"/>
      <protection locked="0"/>
    </xf>
    <xf numFmtId="49" fontId="5" fillId="3" borderId="27" xfId="0" applyNumberFormat="1" applyFont="1" applyFill="1" applyBorder="1" applyAlignment="1" applyProtection="1">
      <alignment vertical="center"/>
      <protection locked="0"/>
    </xf>
    <xf numFmtId="0" fontId="4" fillId="3" borderId="11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vertical="center" shrinkToFit="1"/>
      <protection locked="0"/>
    </xf>
    <xf numFmtId="0" fontId="4" fillId="3" borderId="10" xfId="0" applyFont="1" applyFill="1" applyBorder="1" applyAlignment="1" applyProtection="1">
      <alignment vertical="center" shrinkToFit="1"/>
      <protection locked="0"/>
    </xf>
    <xf numFmtId="0" fontId="21" fillId="3" borderId="11" xfId="0" applyFont="1" applyFill="1" applyBorder="1" applyAlignment="1" applyProtection="1">
      <alignment vertical="center"/>
      <protection locked="0"/>
    </xf>
    <xf numFmtId="0" fontId="21" fillId="3" borderId="0" xfId="0" applyFont="1" applyFill="1" applyBorder="1" applyAlignment="1" applyProtection="1">
      <alignment vertical="center"/>
      <protection locked="0"/>
    </xf>
    <xf numFmtId="0" fontId="21" fillId="3" borderId="28" xfId="0" applyFont="1" applyFill="1" applyBorder="1" applyAlignment="1" applyProtection="1">
      <alignment vertical="center"/>
      <protection locked="0"/>
    </xf>
    <xf numFmtId="0" fontId="21" fillId="3" borderId="6" xfId="0" applyFont="1" applyFill="1" applyBorder="1" applyAlignment="1" applyProtection="1">
      <alignment vertical="center"/>
      <protection locked="0"/>
    </xf>
    <xf numFmtId="0" fontId="5" fillId="3" borderId="29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vertical="center" shrinkToFit="1"/>
      <protection locked="0"/>
    </xf>
    <xf numFmtId="0" fontId="18" fillId="0" borderId="19" xfId="0" applyFont="1" applyFill="1" applyBorder="1" applyAlignment="1" applyProtection="1">
      <alignment horizontal="center" vertical="center" shrinkToFit="1"/>
      <protection locked="0"/>
    </xf>
    <xf numFmtId="0" fontId="18" fillId="3" borderId="25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23" xfId="0" applyFont="1" applyFill="1" applyBorder="1" applyAlignment="1" applyProtection="1">
      <alignment horizontal="center" vertical="center" wrapText="1"/>
      <protection locked="0"/>
    </xf>
    <xf numFmtId="0" fontId="18" fillId="7" borderId="19" xfId="0" applyFont="1" applyFill="1" applyBorder="1" applyAlignment="1" applyProtection="1">
      <alignment horizontal="center" vertical="center" shrinkToFit="1"/>
      <protection hidden="1"/>
    </xf>
    <xf numFmtId="49" fontId="18" fillId="7" borderId="20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25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 textRotation="90"/>
      <protection locked="0"/>
    </xf>
    <xf numFmtId="0" fontId="16" fillId="3" borderId="0" xfId="0" applyFont="1" applyFill="1" applyBorder="1" applyAlignment="1" applyProtection="1">
      <alignment vertical="center" textRotation="90"/>
      <protection locked="0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/>
    <xf numFmtId="0" fontId="18" fillId="5" borderId="0" xfId="0" applyFont="1" applyFill="1"/>
    <xf numFmtId="0" fontId="33" fillId="3" borderId="1" xfId="0" applyFont="1" applyFill="1" applyBorder="1" applyAlignment="1">
      <alignment horizontal="center" vertical="center"/>
    </xf>
    <xf numFmtId="0" fontId="33" fillId="3" borderId="1" xfId="0" applyNumberFormat="1" applyFont="1" applyFill="1" applyBorder="1" applyAlignment="1">
      <alignment horizontal="center" vertical="center"/>
    </xf>
    <xf numFmtId="49" fontId="33" fillId="3" borderId="1" xfId="0" applyNumberFormat="1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33" fillId="9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center"/>
    </xf>
    <xf numFmtId="0" fontId="5" fillId="0" borderId="0" xfId="0" applyFont="1" applyFill="1"/>
    <xf numFmtId="0" fontId="5" fillId="3" borderId="0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5" fillId="10" borderId="1" xfId="0" applyFont="1" applyFill="1" applyBorder="1" applyAlignment="1">
      <alignment horizontal="center" vertical="center"/>
    </xf>
    <xf numFmtId="0" fontId="5" fillId="10" borderId="30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2" fillId="3" borderId="0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18" fillId="3" borderId="33" xfId="0" applyFont="1" applyFill="1" applyBorder="1" applyAlignment="1" applyProtection="1">
      <alignment horizontal="center" vertical="center" shrinkToFit="1"/>
      <protection locked="0"/>
    </xf>
    <xf numFmtId="0" fontId="18" fillId="3" borderId="34" xfId="0" applyFont="1" applyFill="1" applyBorder="1" applyAlignment="1" applyProtection="1">
      <alignment horizontal="center" vertical="center" shrinkToFit="1"/>
      <protection locked="0"/>
    </xf>
    <xf numFmtId="0" fontId="18" fillId="7" borderId="34" xfId="0" applyFont="1" applyFill="1" applyBorder="1" applyAlignment="1" applyProtection="1">
      <alignment horizontal="center" vertical="center" shrinkToFit="1"/>
      <protection hidden="1"/>
    </xf>
    <xf numFmtId="0" fontId="18" fillId="0" borderId="34" xfId="0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/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 applyProtection="1">
      <alignment vertical="center" shrinkToFit="1"/>
      <protection locked="0"/>
    </xf>
    <xf numFmtId="0" fontId="5" fillId="3" borderId="13" xfId="0" applyFont="1" applyFill="1" applyBorder="1" applyAlignment="1" applyProtection="1">
      <alignment vertical="center" shrinkToFit="1"/>
      <protection locked="0"/>
    </xf>
    <xf numFmtId="0" fontId="5" fillId="3" borderId="35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0" fontId="18" fillId="3" borderId="19" xfId="0" applyFont="1" applyFill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18" fillId="3" borderId="19" xfId="0" applyFont="1" applyFill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/>
    <xf numFmtId="0" fontId="5" fillId="2" borderId="1" xfId="9" applyFont="1" applyFill="1" applyBorder="1" applyAlignment="1"/>
    <xf numFmtId="0" fontId="5" fillId="3" borderId="32" xfId="0" applyFont="1" applyFill="1" applyBorder="1"/>
    <xf numFmtId="0" fontId="18" fillId="3" borderId="19" xfId="0" applyFont="1" applyFill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18" fillId="3" borderId="23" xfId="0" applyFont="1" applyFill="1" applyBorder="1" applyAlignment="1" applyProtection="1">
      <alignment horizontal="center" vertical="center" shrinkToFit="1"/>
      <protection locked="0"/>
    </xf>
    <xf numFmtId="0" fontId="18" fillId="3" borderId="25" xfId="0" applyFont="1" applyFill="1" applyBorder="1" applyAlignment="1" applyProtection="1">
      <alignment horizontal="center" vertical="center" shrinkToFit="1"/>
      <protection locked="0"/>
    </xf>
    <xf numFmtId="49" fontId="11" fillId="3" borderId="11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Border="1" applyAlignment="1" applyProtection="1">
      <alignment horizontal="left"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5" fillId="3" borderId="36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49" fontId="11" fillId="3" borderId="11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Border="1" applyAlignment="1" applyProtection="1">
      <alignment vertical="center"/>
      <protection locked="0"/>
    </xf>
    <xf numFmtId="0" fontId="5" fillId="3" borderId="37" xfId="0" applyFont="1" applyFill="1" applyBorder="1" applyAlignment="1" applyProtection="1">
      <alignment horizontal="center" vertical="center" shrinkToFit="1"/>
      <protection locked="0"/>
    </xf>
    <xf numFmtId="0" fontId="5" fillId="3" borderId="37" xfId="0" applyFont="1" applyFill="1" applyBorder="1" applyAlignment="1" applyProtection="1">
      <alignment horizontal="center" vertical="center" wrapText="1"/>
      <protection locked="0"/>
    </xf>
    <xf numFmtId="0" fontId="18" fillId="3" borderId="38" xfId="0" applyFont="1" applyFill="1" applyBorder="1" applyAlignment="1" applyProtection="1">
      <alignment vertical="center" shrinkToFit="1"/>
      <protection locked="0"/>
    </xf>
    <xf numFmtId="0" fontId="18" fillId="3" borderId="39" xfId="0" applyFont="1" applyFill="1" applyBorder="1" applyAlignment="1" applyProtection="1">
      <alignment vertical="center" shrinkToFit="1"/>
      <protection locked="0"/>
    </xf>
    <xf numFmtId="0" fontId="18" fillId="3" borderId="40" xfId="0" applyFont="1" applyFill="1" applyBorder="1" applyAlignment="1" applyProtection="1">
      <alignment vertical="center" shrinkToFit="1"/>
      <protection locked="0"/>
    </xf>
    <xf numFmtId="0" fontId="18" fillId="3" borderId="41" xfId="0" applyFont="1" applyFill="1" applyBorder="1" applyAlignment="1" applyProtection="1">
      <alignment vertical="center" shrinkToFit="1"/>
      <protection locked="0"/>
    </xf>
    <xf numFmtId="0" fontId="18" fillId="3" borderId="9" xfId="0" applyFont="1" applyFill="1" applyBorder="1" applyAlignment="1" applyProtection="1">
      <alignment vertical="center" shrinkToFit="1"/>
      <protection locked="0"/>
    </xf>
    <xf numFmtId="0" fontId="18" fillId="3" borderId="42" xfId="0" applyFont="1" applyFill="1" applyBorder="1" applyAlignment="1" applyProtection="1">
      <alignment vertical="center" shrinkToFit="1"/>
      <protection locked="0"/>
    </xf>
    <xf numFmtId="0" fontId="5" fillId="3" borderId="43" xfId="0" applyFont="1" applyFill="1" applyBorder="1" applyAlignment="1" applyProtection="1">
      <alignment horizontal="center" vertical="center" wrapText="1"/>
      <protection locked="0"/>
    </xf>
    <xf numFmtId="0" fontId="5" fillId="3" borderId="36" xfId="0" applyFont="1" applyFill="1" applyBorder="1" applyAlignment="1" applyProtection="1">
      <alignment vertical="center" shrinkToFit="1"/>
      <protection locked="0"/>
    </xf>
    <xf numFmtId="0" fontId="5" fillId="3" borderId="44" xfId="0" applyFont="1" applyFill="1" applyBorder="1" applyAlignment="1" applyProtection="1">
      <alignment horizontal="center" vertical="center"/>
      <protection locked="0"/>
    </xf>
    <xf numFmtId="0" fontId="18" fillId="7" borderId="41" xfId="0" applyFont="1" applyFill="1" applyBorder="1" applyAlignment="1" applyProtection="1">
      <alignment horizontal="center" vertical="center" shrinkToFit="1"/>
      <protection locked="0"/>
    </xf>
    <xf numFmtId="0" fontId="18" fillId="7" borderId="7" xfId="0" applyFont="1" applyFill="1" applyBorder="1" applyAlignment="1" applyProtection="1">
      <alignment horizontal="center" vertical="center" shrinkToFit="1"/>
      <protection locked="0"/>
    </xf>
    <xf numFmtId="0" fontId="18" fillId="7" borderId="45" xfId="0" applyFont="1" applyFill="1" applyBorder="1" applyAlignment="1" applyProtection="1">
      <alignment horizontal="center" vertical="center" shrinkToFit="1"/>
      <protection locked="0"/>
    </xf>
    <xf numFmtId="0" fontId="18" fillId="7" borderId="46" xfId="0" applyFont="1" applyFill="1" applyBorder="1" applyAlignment="1" applyProtection="1">
      <alignment horizontal="center" vertical="center" shrinkToFit="1"/>
      <protection locked="0"/>
    </xf>
    <xf numFmtId="0" fontId="18" fillId="7" borderId="9" xfId="0" applyFont="1" applyFill="1" applyBorder="1" applyAlignment="1" applyProtection="1">
      <alignment horizontal="center" vertical="center" shrinkToFit="1"/>
      <protection locked="0"/>
    </xf>
    <xf numFmtId="0" fontId="5" fillId="3" borderId="11" xfId="0" applyFont="1" applyFill="1" applyBorder="1" applyAlignment="1" applyProtection="1">
      <alignment vertical="center" wrapText="1"/>
      <protection locked="0"/>
    </xf>
    <xf numFmtId="49" fontId="5" fillId="3" borderId="47" xfId="0" applyNumberFormat="1" applyFont="1" applyFill="1" applyBorder="1" applyAlignment="1" applyProtection="1">
      <alignment vertical="center"/>
      <protection locked="0"/>
    </xf>
    <xf numFmtId="0" fontId="18" fillId="7" borderId="9" xfId="0" applyFont="1" applyFill="1" applyBorder="1" applyAlignment="1" applyProtection="1">
      <alignment vertical="center" shrinkToFit="1"/>
      <protection locked="0"/>
    </xf>
    <xf numFmtId="0" fontId="18" fillId="7" borderId="42" xfId="0" applyFont="1" applyFill="1" applyBorder="1" applyAlignment="1" applyProtection="1">
      <alignment vertical="center" shrinkToFit="1"/>
      <protection locked="0"/>
    </xf>
    <xf numFmtId="0" fontId="18" fillId="7" borderId="48" xfId="0" applyFont="1" applyFill="1" applyBorder="1" applyAlignment="1" applyProtection="1">
      <alignment vertical="center" shrinkToFit="1"/>
      <protection locked="0"/>
    </xf>
    <xf numFmtId="0" fontId="18" fillId="7" borderId="46" xfId="0" applyFont="1" applyFill="1" applyBorder="1" applyAlignment="1" applyProtection="1">
      <alignment vertical="center" shrinkToFit="1"/>
      <protection locked="0"/>
    </xf>
    <xf numFmtId="0" fontId="18" fillId="7" borderId="45" xfId="0" applyFont="1" applyFill="1" applyBorder="1" applyAlignment="1" applyProtection="1">
      <alignment vertical="center" shrinkToFit="1"/>
      <protection locked="0"/>
    </xf>
    <xf numFmtId="49" fontId="5" fillId="3" borderId="49" xfId="0" applyNumberFormat="1" applyFont="1" applyFill="1" applyBorder="1" applyAlignment="1" applyProtection="1">
      <alignment vertical="center"/>
      <protection locked="0"/>
    </xf>
    <xf numFmtId="49" fontId="5" fillId="3" borderId="11" xfId="0" applyNumberFormat="1" applyFont="1" applyFill="1" applyBorder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 shrinkToFit="1"/>
      <protection locked="0"/>
    </xf>
    <xf numFmtId="0" fontId="6" fillId="3" borderId="36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Border="1" applyAlignment="1" applyProtection="1">
      <alignment horizontal="center" vertical="center"/>
      <protection locked="0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49" fontId="4" fillId="3" borderId="50" xfId="0" applyNumberFormat="1" applyFont="1" applyFill="1" applyBorder="1" applyAlignment="1" applyProtection="1">
      <alignment vertical="center"/>
      <protection locked="0"/>
    </xf>
    <xf numFmtId="49" fontId="4" fillId="3" borderId="51" xfId="0" applyNumberFormat="1" applyFont="1" applyFill="1" applyBorder="1" applyAlignment="1" applyProtection="1">
      <alignment vertical="center"/>
      <protection locked="0"/>
    </xf>
    <xf numFmtId="0" fontId="5" fillId="3" borderId="52" xfId="0" applyFont="1" applyFill="1" applyBorder="1" applyAlignment="1" applyProtection="1">
      <alignment vertical="center"/>
      <protection locked="0"/>
    </xf>
    <xf numFmtId="49" fontId="5" fillId="3" borderId="53" xfId="0" applyNumberFormat="1" applyFont="1" applyFill="1" applyBorder="1" applyAlignment="1" applyProtection="1">
      <alignment vertical="center"/>
      <protection locked="0"/>
    </xf>
    <xf numFmtId="49" fontId="5" fillId="3" borderId="31" xfId="0" applyNumberFormat="1" applyFont="1" applyFill="1" applyBorder="1" applyAlignment="1" applyProtection="1">
      <alignment vertical="center"/>
      <protection locked="0"/>
    </xf>
    <xf numFmtId="0" fontId="4" fillId="3" borderId="50" xfId="0" applyFont="1" applyFill="1" applyBorder="1" applyAlignment="1" applyProtection="1">
      <alignment vertical="center"/>
      <protection locked="0"/>
    </xf>
    <xf numFmtId="0" fontId="4" fillId="3" borderId="51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5" fillId="3" borderId="54" xfId="0" applyFont="1" applyFill="1" applyBorder="1" applyAlignment="1" applyProtection="1">
      <alignment vertical="center"/>
      <protection locked="0"/>
    </xf>
    <xf numFmtId="0" fontId="5" fillId="3" borderId="21" xfId="0" applyFont="1" applyFill="1" applyBorder="1" applyAlignment="1" applyProtection="1">
      <alignment vertical="center"/>
      <protection locked="0"/>
    </xf>
    <xf numFmtId="49" fontId="11" fillId="3" borderId="21" xfId="0" applyNumberFormat="1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49" fontId="18" fillId="4" borderId="55" xfId="9" applyNumberFormat="1" applyFont="1" applyFill="1" applyBorder="1" applyAlignment="1">
      <alignment horizontal="center" wrapText="1"/>
    </xf>
    <xf numFmtId="49" fontId="18" fillId="4" borderId="30" xfId="9" applyNumberFormat="1" applyFont="1" applyFill="1" applyBorder="1" applyAlignment="1">
      <alignment horizontal="center" vertical="center"/>
    </xf>
    <xf numFmtId="49" fontId="18" fillId="4" borderId="55" xfId="9" applyNumberFormat="1" applyFont="1" applyFill="1" applyBorder="1" applyAlignment="1">
      <alignment horizontal="center" vertical="center"/>
    </xf>
    <xf numFmtId="0" fontId="5" fillId="2" borderId="3" xfId="9" applyFont="1" applyFill="1" applyBorder="1" applyAlignment="1">
      <alignment horizontal="left"/>
    </xf>
    <xf numFmtId="0" fontId="5" fillId="3" borderId="1" xfId="0" applyFont="1" applyFill="1" applyBorder="1"/>
    <xf numFmtId="49" fontId="18" fillId="4" borderId="25" xfId="9" applyNumberFormat="1" applyFont="1" applyFill="1" applyBorder="1" applyAlignment="1">
      <alignment horizontal="center" vertical="center"/>
    </xf>
    <xf numFmtId="49" fontId="18" fillId="4" borderId="56" xfId="9" applyNumberFormat="1" applyFont="1" applyFill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40" fillId="0" borderId="0" xfId="5" applyFont="1"/>
    <xf numFmtId="0" fontId="40" fillId="0" borderId="0" xfId="5" applyFont="1" applyFill="1"/>
    <xf numFmtId="0" fontId="9" fillId="11" borderId="1" xfId="0" applyFont="1" applyFill="1" applyBorder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5" fillId="3" borderId="39" xfId="0" applyFont="1" applyFill="1" applyBorder="1" applyAlignment="1" applyProtection="1">
      <alignment vertical="center" shrinkToFit="1"/>
      <protection locked="0"/>
    </xf>
    <xf numFmtId="0" fontId="5" fillId="3" borderId="57" xfId="0" applyFont="1" applyFill="1" applyBorder="1" applyAlignment="1" applyProtection="1">
      <alignment horizontal="center" vertical="center" shrinkToFit="1"/>
      <protection locked="0"/>
    </xf>
    <xf numFmtId="0" fontId="5" fillId="3" borderId="30" xfId="0" applyFont="1" applyFill="1" applyBorder="1" applyAlignment="1" applyProtection="1">
      <alignment horizontal="center" vertical="center" shrinkToFit="1"/>
      <protection locked="0"/>
    </xf>
    <xf numFmtId="0" fontId="5" fillId="3" borderId="44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3" borderId="22" xfId="0" applyFont="1" applyFill="1" applyBorder="1" applyAlignment="1" applyProtection="1">
      <alignment horizontal="center" vertical="center" shrinkToFit="1"/>
      <protection locked="0"/>
    </xf>
    <xf numFmtId="0" fontId="5" fillId="3" borderId="23" xfId="0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Fill="1" applyBorder="1" applyAlignment="1" applyProtection="1">
      <alignment horizontal="center" vertical="center" shrinkToFit="1"/>
      <protection locked="0"/>
    </xf>
    <xf numFmtId="0" fontId="5" fillId="3" borderId="40" xfId="0" applyFont="1" applyFill="1" applyBorder="1" applyAlignment="1" applyProtection="1">
      <alignment vertical="center" shrinkToFit="1"/>
      <protection locked="0"/>
    </xf>
    <xf numFmtId="0" fontId="9" fillId="11" borderId="23" xfId="0" applyFont="1" applyFill="1" applyBorder="1" applyAlignment="1" applyProtection="1">
      <alignment horizontal="center" vertical="center"/>
      <protection hidden="1"/>
    </xf>
    <xf numFmtId="0" fontId="9" fillId="7" borderId="23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0" xfId="7" applyFont="1" applyFill="1" applyBorder="1" applyAlignment="1" applyProtection="1">
      <alignment horizontal="right" vertical="center"/>
      <protection locked="0"/>
    </xf>
    <xf numFmtId="49" fontId="4" fillId="3" borderId="52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Alignment="1">
      <alignment horizontal="left"/>
    </xf>
    <xf numFmtId="49" fontId="30" fillId="0" borderId="0" xfId="6" applyNumberFormat="1"/>
    <xf numFmtId="49" fontId="30" fillId="0" borderId="0" xfId="6" applyNumberFormat="1"/>
    <xf numFmtId="49" fontId="30" fillId="0" borderId="0" xfId="6" applyNumberFormat="1"/>
    <xf numFmtId="0" fontId="40" fillId="2" borderId="0" xfId="0" applyFont="1" applyFill="1" applyBorder="1"/>
    <xf numFmtId="0" fontId="5" fillId="3" borderId="0" xfId="0" applyFont="1" applyFill="1" applyBorder="1" applyAlignment="1" applyProtection="1">
      <alignment vertical="center" wrapText="1"/>
      <protection locked="0"/>
    </xf>
    <xf numFmtId="0" fontId="21" fillId="3" borderId="11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2" fillId="0" borderId="0" xfId="0" applyFont="1"/>
    <xf numFmtId="0" fontId="18" fillId="2" borderId="0" xfId="0" applyFont="1" applyFill="1" applyAlignment="1">
      <alignment vertical="center"/>
    </xf>
    <xf numFmtId="0" fontId="6" fillId="2" borderId="0" xfId="0" applyFont="1" applyFill="1"/>
    <xf numFmtId="0" fontId="43" fillId="0" borderId="0" xfId="3" applyFont="1" applyBorder="1" applyAlignment="1" applyProtection="1">
      <alignment horizontal="center" vertical="center"/>
    </xf>
    <xf numFmtId="49" fontId="5" fillId="3" borderId="71" xfId="0" applyNumberFormat="1" applyFont="1" applyFill="1" applyBorder="1" applyAlignment="1" applyProtection="1">
      <alignment vertical="center"/>
      <protection locked="0"/>
    </xf>
    <xf numFmtId="49" fontId="5" fillId="3" borderId="4" xfId="0" applyNumberFormat="1" applyFont="1" applyFill="1" applyBorder="1" applyAlignment="1" applyProtection="1">
      <alignment vertical="center"/>
      <protection locked="0"/>
    </xf>
    <xf numFmtId="49" fontId="5" fillId="3" borderId="72" xfId="0" applyNumberFormat="1" applyFont="1" applyFill="1" applyBorder="1" applyAlignment="1" applyProtection="1">
      <alignment vertical="center"/>
      <protection locked="0"/>
    </xf>
    <xf numFmtId="49" fontId="5" fillId="3" borderId="2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Border="1" applyAlignment="1" applyProtection="1">
      <alignment horizontal="left" vertical="top"/>
      <protection locked="0"/>
    </xf>
    <xf numFmtId="0" fontId="16" fillId="3" borderId="0" xfId="0" applyFont="1" applyFill="1" applyBorder="1" applyAlignment="1" applyProtection="1">
      <alignment vertical="center"/>
      <protection locked="0"/>
    </xf>
    <xf numFmtId="0" fontId="15" fillId="3" borderId="47" xfId="0" applyFont="1" applyFill="1" applyBorder="1" applyProtection="1">
      <protection locked="0"/>
    </xf>
    <xf numFmtId="0" fontId="13" fillId="3" borderId="47" xfId="0" applyFont="1" applyFill="1" applyBorder="1" applyProtection="1">
      <protection locked="0"/>
    </xf>
    <xf numFmtId="0" fontId="12" fillId="3" borderId="55" xfId="0" applyFont="1" applyFill="1" applyBorder="1" applyProtection="1">
      <protection locked="0"/>
    </xf>
    <xf numFmtId="0" fontId="16" fillId="3" borderId="10" xfId="0" applyFont="1" applyFill="1" applyBorder="1" applyAlignment="1" applyProtection="1">
      <alignment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top"/>
      <protection locked="0"/>
    </xf>
    <xf numFmtId="49" fontId="11" fillId="3" borderId="6" xfId="0" applyNumberFormat="1" applyFont="1" applyFill="1" applyBorder="1" applyAlignment="1" applyProtection="1">
      <alignment horizontal="left" vertical="top"/>
      <protection locked="0"/>
    </xf>
    <xf numFmtId="49" fontId="11" fillId="3" borderId="14" xfId="0" applyNumberFormat="1" applyFont="1" applyFill="1" applyBorder="1" applyAlignment="1" applyProtection="1">
      <alignment horizontal="left" vertical="top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vertical="center" shrinkToFit="1"/>
      <protection locked="0"/>
    </xf>
    <xf numFmtId="0" fontId="21" fillId="3" borderId="4" xfId="0" applyFont="1" applyFill="1" applyBorder="1" applyAlignment="1" applyProtection="1">
      <alignment vertical="center"/>
      <protection locked="0"/>
    </xf>
    <xf numFmtId="0" fontId="21" fillId="3" borderId="4" xfId="0" applyFont="1" applyFill="1" applyBorder="1" applyAlignment="1" applyProtection="1">
      <alignment horizontal="left" vertical="center"/>
      <protection locked="0"/>
    </xf>
    <xf numFmtId="0" fontId="13" fillId="3" borderId="71" xfId="0" applyFont="1" applyFill="1" applyBorder="1" applyAlignment="1" applyProtection="1">
      <alignment horizontal="left" vertical="center"/>
      <protection locked="0"/>
    </xf>
    <xf numFmtId="0" fontId="13" fillId="3" borderId="47" xfId="0" applyFont="1" applyFill="1" applyBorder="1" applyAlignment="1" applyProtection="1">
      <alignment horizontal="left"/>
      <protection locked="0"/>
    </xf>
    <xf numFmtId="0" fontId="20" fillId="3" borderId="47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21" fillId="3" borderId="73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4" fillId="3" borderId="52" xfId="0" applyFont="1" applyFill="1" applyBorder="1" applyAlignment="1" applyProtection="1">
      <alignment vertical="center"/>
      <protection locked="0"/>
    </xf>
    <xf numFmtId="0" fontId="16" fillId="3" borderId="74" xfId="0" applyFont="1" applyFill="1" applyBorder="1" applyAlignment="1" applyProtection="1">
      <alignment vertical="center"/>
      <protection locked="0"/>
    </xf>
    <xf numFmtId="0" fontId="16" fillId="3" borderId="44" xfId="0" applyFont="1" applyFill="1" applyBorder="1" applyAlignment="1" applyProtection="1">
      <alignment vertical="center"/>
      <protection locked="0"/>
    </xf>
    <xf numFmtId="0" fontId="5" fillId="3" borderId="72" xfId="0" applyFont="1" applyFill="1" applyBorder="1" applyAlignment="1" applyProtection="1">
      <alignment vertical="center"/>
      <protection locked="0"/>
    </xf>
    <xf numFmtId="0" fontId="5" fillId="3" borderId="74" xfId="0" applyFont="1" applyFill="1" applyBorder="1" applyAlignment="1" applyProtection="1">
      <alignment vertical="center"/>
      <protection locked="0"/>
    </xf>
    <xf numFmtId="0" fontId="5" fillId="0" borderId="1" xfId="10" applyFont="1" applyBorder="1" applyAlignment="1">
      <alignment horizontal="left"/>
    </xf>
    <xf numFmtId="0" fontId="5" fillId="0" borderId="0" xfId="10" applyFont="1" applyBorder="1" applyAlignment="1">
      <alignment horizontal="left"/>
    </xf>
    <xf numFmtId="0" fontId="5" fillId="2" borderId="0" xfId="9" applyFont="1" applyFill="1" applyBorder="1" applyAlignment="1"/>
    <xf numFmtId="0" fontId="21" fillId="3" borderId="11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9" fillId="7" borderId="23" xfId="0" applyFont="1" applyFill="1" applyBorder="1" applyAlignment="1" applyProtection="1">
      <alignment horizontal="center" vertical="center" wrapText="1"/>
    </xf>
    <xf numFmtId="0" fontId="18" fillId="7" borderId="1" xfId="0" applyFont="1" applyFill="1" applyBorder="1" applyAlignment="1" applyProtection="1">
      <alignment horizontal="center" vertical="center" shrinkToFit="1"/>
    </xf>
    <xf numFmtId="0" fontId="18" fillId="7" borderId="23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/>
    <xf numFmtId="0" fontId="5" fillId="3" borderId="1" xfId="0" applyFont="1" applyFill="1" applyBorder="1" applyAlignment="1">
      <alignment horizontal="left"/>
    </xf>
    <xf numFmtId="0" fontId="5" fillId="4" borderId="1" xfId="0" applyFont="1" applyFill="1" applyBorder="1"/>
    <xf numFmtId="0" fontId="18" fillId="7" borderId="25" xfId="0" applyFont="1" applyFill="1" applyBorder="1" applyAlignment="1" applyProtection="1">
      <alignment horizontal="center" vertical="center" shrinkToFit="1"/>
    </xf>
    <xf numFmtId="0" fontId="5" fillId="3" borderId="0" xfId="0" applyFont="1" applyFill="1" applyBorder="1" applyAlignment="1" applyProtection="1">
      <alignment horizontal="right" vertical="center" wrapText="1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0" fontId="22" fillId="3" borderId="2" xfId="0" applyFont="1" applyFill="1" applyBorder="1" applyAlignment="1" applyProtection="1">
      <alignment vertical="center"/>
      <protection locked="0"/>
    </xf>
    <xf numFmtId="0" fontId="21" fillId="3" borderId="2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center" vertical="center" wrapText="1" shrinkToFit="1"/>
      <protection locked="0"/>
    </xf>
    <xf numFmtId="0" fontId="18" fillId="3" borderId="2" xfId="0" applyFont="1" applyFill="1" applyBorder="1" applyAlignment="1" applyProtection="1">
      <alignment vertical="center"/>
      <protection locked="0"/>
    </xf>
    <xf numFmtId="0" fontId="5" fillId="0" borderId="30" xfId="0" applyFont="1" applyFill="1" applyBorder="1"/>
    <xf numFmtId="49" fontId="46" fillId="0" borderId="0" xfId="11" applyNumberFormat="1" applyFont="1" applyBorder="1" applyAlignment="1">
      <alignment horizontal="left"/>
    </xf>
    <xf numFmtId="0" fontId="18" fillId="7" borderId="25" xfId="0" applyFont="1" applyFill="1" applyBorder="1" applyAlignment="1" applyProtection="1">
      <alignment horizontal="center" vertical="center" shrinkToFit="1"/>
      <protection hidden="1"/>
    </xf>
    <xf numFmtId="0" fontId="19" fillId="12" borderId="1" xfId="0" applyFont="1" applyFill="1" applyBorder="1"/>
    <xf numFmtId="0" fontId="19" fillId="12" borderId="1" xfId="0" applyFont="1" applyFill="1" applyBorder="1" applyAlignment="1"/>
    <xf numFmtId="0" fontId="5" fillId="2" borderId="1" xfId="0" applyFont="1" applyFill="1" applyBorder="1"/>
    <xf numFmtId="0" fontId="6" fillId="2" borderId="1" xfId="0" applyFont="1" applyFill="1" applyBorder="1"/>
    <xf numFmtId="0" fontId="6" fillId="0" borderId="0" xfId="0" applyFont="1"/>
    <xf numFmtId="0" fontId="6" fillId="0" borderId="1" xfId="0" applyFont="1" applyBorder="1"/>
    <xf numFmtId="0" fontId="6" fillId="2" borderId="30" xfId="0" applyFont="1" applyFill="1" applyBorder="1"/>
    <xf numFmtId="0" fontId="31" fillId="2" borderId="0" xfId="0" applyFont="1" applyFill="1" applyAlignment="1">
      <alignment vertical="center"/>
    </xf>
    <xf numFmtId="49" fontId="30" fillId="0" borderId="0" xfId="6" applyNumberFormat="1" applyFill="1"/>
    <xf numFmtId="0" fontId="40" fillId="0" borderId="0" xfId="0" applyFont="1" applyFill="1"/>
    <xf numFmtId="49" fontId="47" fillId="0" borderId="0" xfId="12" applyNumberFormat="1" applyFont="1" applyFill="1" applyAlignment="1">
      <alignment horizontal="left"/>
    </xf>
    <xf numFmtId="0" fontId="5" fillId="0" borderId="3" xfId="9" applyFont="1" applyFill="1" applyBorder="1" applyAlignment="1">
      <alignment horizontal="left"/>
    </xf>
    <xf numFmtId="0" fontId="5" fillId="0" borderId="3" xfId="0" applyFont="1" applyFill="1" applyBorder="1"/>
    <xf numFmtId="0" fontId="5" fillId="0" borderId="71" xfId="0" applyFont="1" applyFill="1" applyBorder="1"/>
    <xf numFmtId="49" fontId="46" fillId="0" borderId="3" xfId="11" applyNumberFormat="1" applyFont="1" applyBorder="1" applyAlignment="1">
      <alignment horizontal="left"/>
    </xf>
    <xf numFmtId="0" fontId="46" fillId="0" borderId="1" xfId="12" applyFont="1" applyFill="1" applyBorder="1"/>
    <xf numFmtId="49" fontId="46" fillId="0" borderId="1" xfId="12" applyNumberFormat="1" applyFont="1" applyFill="1" applyBorder="1" applyAlignment="1">
      <alignment horizontal="left"/>
    </xf>
    <xf numFmtId="0" fontId="5" fillId="0" borderId="0" xfId="0" applyFont="1" applyAlignment="1">
      <alignment vertical="top" wrapText="1"/>
    </xf>
    <xf numFmtId="49" fontId="5" fillId="2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/>
    </xf>
    <xf numFmtId="0" fontId="18" fillId="4" borderId="30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18" fillId="7" borderId="19" xfId="0" applyFont="1" applyFill="1" applyBorder="1" applyAlignment="1" applyProtection="1">
      <alignment horizontal="center" vertical="center" shrinkToFit="1"/>
    </xf>
    <xf numFmtId="0" fontId="18" fillId="7" borderId="34" xfId="0" applyFont="1" applyFill="1" applyBorder="1" applyAlignment="1" applyProtection="1">
      <alignment horizontal="center" vertical="center" shrinkToFit="1"/>
    </xf>
    <xf numFmtId="0" fontId="5" fillId="3" borderId="17" xfId="0" applyFont="1" applyFill="1" applyBorder="1" applyAlignment="1" applyProtection="1">
      <alignment horizontal="left" vertical="center"/>
      <protection locked="0"/>
    </xf>
    <xf numFmtId="0" fontId="5" fillId="3" borderId="28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top" wrapText="1"/>
    </xf>
    <xf numFmtId="49" fontId="5" fillId="3" borderId="3" xfId="0" applyNumberFormat="1" applyFont="1" applyFill="1" applyBorder="1" applyAlignment="1" applyProtection="1">
      <alignment horizontal="left" vertical="center"/>
      <protection locked="0"/>
    </xf>
    <xf numFmtId="49" fontId="5" fillId="3" borderId="31" xfId="0" applyNumberFormat="1" applyFont="1" applyFill="1" applyBorder="1" applyAlignment="1" applyProtection="1">
      <alignment horizontal="left" vertical="center"/>
      <protection locked="0"/>
    </xf>
    <xf numFmtId="49" fontId="5" fillId="3" borderId="62" xfId="0" applyNumberFormat="1" applyFont="1" applyFill="1" applyBorder="1" applyAlignment="1" applyProtection="1">
      <alignment horizontal="left" vertical="center"/>
      <protection locked="0"/>
    </xf>
    <xf numFmtId="49" fontId="5" fillId="3" borderId="27" xfId="0" applyNumberFormat="1" applyFont="1" applyFill="1" applyBorder="1" applyAlignment="1" applyProtection="1">
      <alignment horizontal="left" vertical="center"/>
      <protection locked="0"/>
    </xf>
    <xf numFmtId="0" fontId="5" fillId="3" borderId="26" xfId="0" applyFont="1" applyFill="1" applyBorder="1" applyAlignment="1" applyProtection="1">
      <alignment horizontal="left" vertical="center"/>
      <protection locked="0"/>
    </xf>
    <xf numFmtId="0" fontId="5" fillId="3" borderId="53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 shrinkToFit="1"/>
      <protection locked="0"/>
    </xf>
    <xf numFmtId="0" fontId="4" fillId="3" borderId="31" xfId="0" applyFont="1" applyFill="1" applyBorder="1" applyAlignment="1" applyProtection="1">
      <alignment horizontal="left" vertical="center" shrinkToFit="1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0" fontId="5" fillId="3" borderId="58" xfId="0" applyFont="1" applyFill="1" applyBorder="1" applyAlignment="1" applyProtection="1">
      <alignment horizontal="left" vertical="center"/>
      <protection locked="0"/>
    </xf>
    <xf numFmtId="0" fontId="5" fillId="3" borderId="56" xfId="0" applyFont="1" applyFill="1" applyBorder="1" applyAlignment="1" applyProtection="1">
      <alignment horizontal="left" vertical="center"/>
      <protection locked="0"/>
    </xf>
    <xf numFmtId="0" fontId="5" fillId="3" borderId="45" xfId="0" applyFont="1" applyFill="1" applyBorder="1" applyAlignment="1" applyProtection="1">
      <alignment horizontal="left"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5" fillId="3" borderId="34" xfId="0" applyFont="1" applyFill="1" applyBorder="1" applyAlignment="1" applyProtection="1">
      <alignment vertical="center"/>
      <protection locked="0"/>
    </xf>
    <xf numFmtId="0" fontId="5" fillId="3" borderId="59" xfId="0" applyFont="1" applyFill="1" applyBorder="1" applyAlignment="1" applyProtection="1">
      <alignment vertical="center"/>
      <protection locked="0"/>
    </xf>
    <xf numFmtId="0" fontId="5" fillId="3" borderId="60" xfId="0" applyFont="1" applyFill="1" applyBorder="1" applyAlignment="1" applyProtection="1">
      <alignment vertical="center"/>
      <protection locked="0"/>
    </xf>
    <xf numFmtId="0" fontId="5" fillId="3" borderId="6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5" fillId="3" borderId="30" xfId="0" applyFont="1" applyFill="1" applyBorder="1" applyAlignment="1" applyProtection="1">
      <alignment horizontal="center" vertical="center" wrapText="1"/>
      <protection locked="0"/>
    </xf>
    <xf numFmtId="0" fontId="5" fillId="3" borderId="46" xfId="0" applyFont="1" applyFill="1" applyBorder="1" applyAlignment="1" applyProtection="1">
      <alignment horizontal="center" vertical="center" wrapText="1"/>
      <protection locked="0"/>
    </xf>
    <xf numFmtId="0" fontId="5" fillId="3" borderId="56" xfId="0" applyFont="1" applyFill="1" applyBorder="1" applyAlignment="1" applyProtection="1">
      <alignment horizontal="center" vertical="center" wrapText="1"/>
      <protection locked="0"/>
    </xf>
    <xf numFmtId="0" fontId="5" fillId="3" borderId="45" xfId="0" applyFont="1" applyFill="1" applyBorder="1" applyAlignment="1" applyProtection="1">
      <alignment horizontal="center" vertical="center" wrapText="1"/>
      <protection locked="0"/>
    </xf>
    <xf numFmtId="0" fontId="5" fillId="3" borderId="57" xfId="0" applyFont="1" applyFill="1" applyBorder="1" applyAlignment="1" applyProtection="1">
      <alignment vertical="center"/>
      <protection locked="0"/>
    </xf>
    <xf numFmtId="0" fontId="5" fillId="3" borderId="30" xfId="0" applyFont="1" applyFill="1" applyBorder="1" applyAlignment="1" applyProtection="1">
      <alignment vertical="center"/>
      <protection locked="0"/>
    </xf>
    <xf numFmtId="0" fontId="5" fillId="3" borderId="56" xfId="0" applyFont="1" applyFill="1" applyBorder="1" applyAlignment="1" applyProtection="1">
      <alignment vertical="center"/>
      <protection locked="0"/>
    </xf>
    <xf numFmtId="0" fontId="5" fillId="3" borderId="45" xfId="0" applyFont="1" applyFill="1" applyBorder="1" applyAlignment="1" applyProtection="1">
      <alignment vertical="center"/>
      <protection locked="0"/>
    </xf>
    <xf numFmtId="0" fontId="5" fillId="3" borderId="58" xfId="0" applyFont="1" applyFill="1" applyBorder="1" applyAlignment="1" applyProtection="1">
      <alignment vertical="center"/>
      <protection locked="0"/>
    </xf>
    <xf numFmtId="0" fontId="5" fillId="3" borderId="24" xfId="0" applyFont="1" applyFill="1" applyBorder="1" applyAlignment="1" applyProtection="1">
      <alignment vertical="center"/>
      <protection locked="0"/>
    </xf>
    <xf numFmtId="0" fontId="5" fillId="3" borderId="25" xfId="0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21" fillId="3" borderId="28" xfId="0" applyFont="1" applyFill="1" applyBorder="1" applyAlignment="1" applyProtection="1">
      <alignment horizontal="left" vertical="center"/>
      <protection locked="0"/>
    </xf>
    <xf numFmtId="0" fontId="21" fillId="3" borderId="6" xfId="0" applyFont="1" applyFill="1" applyBorder="1" applyAlignment="1" applyProtection="1">
      <alignment horizontal="left" vertical="center"/>
      <protection locked="0"/>
    </xf>
    <xf numFmtId="49" fontId="5" fillId="3" borderId="49" xfId="0" applyNumberFormat="1" applyFont="1" applyFill="1" applyBorder="1" applyAlignment="1" applyProtection="1">
      <alignment horizontal="left" vertical="center"/>
      <protection locked="0"/>
    </xf>
    <xf numFmtId="49" fontId="5" fillId="3" borderId="47" xfId="0" applyNumberFormat="1" applyFont="1" applyFill="1" applyBorder="1" applyAlignment="1" applyProtection="1">
      <alignment horizontal="left" vertical="center"/>
      <protection locked="0"/>
    </xf>
    <xf numFmtId="0" fontId="21" fillId="3" borderId="11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39" xfId="0" applyFont="1" applyFill="1" applyBorder="1" applyAlignment="1" applyProtection="1">
      <alignment horizontal="center" vertical="center" wrapText="1"/>
      <protection locked="0"/>
    </xf>
    <xf numFmtId="0" fontId="5" fillId="3" borderId="49" xfId="0" applyFont="1" applyFill="1" applyBorder="1" applyAlignment="1" applyProtection="1">
      <alignment horizontal="left" vertical="center"/>
      <protection locked="0"/>
    </xf>
    <xf numFmtId="0" fontId="5" fillId="3" borderId="47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28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49" fontId="11" fillId="3" borderId="11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Border="1" applyAlignment="1" applyProtection="1">
      <alignment horizontal="left"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center"/>
      <protection locked="0"/>
    </xf>
    <xf numFmtId="0" fontId="18" fillId="3" borderId="11" xfId="0" applyFont="1" applyFill="1" applyBorder="1" applyAlignment="1" applyProtection="1">
      <alignment vertical="center" shrinkToFit="1"/>
      <protection locked="0"/>
    </xf>
    <xf numFmtId="0" fontId="18" fillId="3" borderId="0" xfId="0" applyFont="1" applyFill="1" applyBorder="1" applyAlignment="1" applyProtection="1">
      <alignment vertical="center" shrinkToFit="1"/>
      <protection locked="0"/>
    </xf>
    <xf numFmtId="0" fontId="18" fillId="3" borderId="10" xfId="0" applyFont="1" applyFill="1" applyBorder="1" applyAlignment="1" applyProtection="1">
      <alignment vertical="center" shrinkToFit="1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49" fontId="11" fillId="3" borderId="11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Border="1" applyAlignment="1" applyProtection="1">
      <alignment vertical="center"/>
      <protection locked="0"/>
    </xf>
    <xf numFmtId="49" fontId="11" fillId="3" borderId="10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Border="1" applyAlignment="1" applyProtection="1">
      <alignment horizontal="center" vertical="center"/>
      <protection locked="0"/>
    </xf>
    <xf numFmtId="49" fontId="11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3" borderId="0" xfId="7" applyFont="1" applyFill="1" applyBorder="1" applyAlignment="1" applyProtection="1">
      <alignment horizontal="right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1" xfId="0" applyFont="1" applyFill="1" applyBorder="1" applyAlignment="1" applyProtection="1">
      <alignment horizontal="center" vertical="center"/>
      <protection locked="0"/>
    </xf>
    <xf numFmtId="49" fontId="4" fillId="3" borderId="51" xfId="0" applyNumberFormat="1" applyFont="1" applyFill="1" applyBorder="1" applyAlignment="1" applyProtection="1">
      <alignment horizontal="center" vertical="center"/>
      <protection locked="0"/>
    </xf>
    <xf numFmtId="49" fontId="4" fillId="3" borderId="52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65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66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vertical="center" wrapText="1"/>
      <protection locked="0"/>
    </xf>
    <xf numFmtId="0" fontId="5" fillId="3" borderId="67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vertical="center" wrapText="1"/>
      <protection locked="0"/>
    </xf>
    <xf numFmtId="49" fontId="4" fillId="3" borderId="50" xfId="0" applyNumberFormat="1" applyFont="1" applyFill="1" applyBorder="1" applyAlignment="1" applyProtection="1">
      <alignment horizontal="center" vertical="center"/>
      <protection locked="0"/>
    </xf>
    <xf numFmtId="0" fontId="5" fillId="3" borderId="52" xfId="0" applyFont="1" applyFill="1" applyBorder="1" applyAlignment="1" applyProtection="1">
      <alignment horizontal="center" vertical="center"/>
      <protection locked="0"/>
    </xf>
    <xf numFmtId="0" fontId="5" fillId="3" borderId="62" xfId="0" applyFont="1" applyFill="1" applyBorder="1" applyAlignment="1" applyProtection="1">
      <alignment horizontal="center" vertical="center" wrapText="1"/>
      <protection locked="0"/>
    </xf>
    <xf numFmtId="0" fontId="5" fillId="3" borderId="63" xfId="0" applyFont="1" applyFill="1" applyBorder="1" applyAlignment="1" applyProtection="1">
      <alignment horizontal="center" vertical="center" wrapText="1"/>
      <protection locked="0"/>
    </xf>
    <xf numFmtId="0" fontId="5" fillId="3" borderId="71" xfId="0" applyFont="1" applyFill="1" applyBorder="1" applyAlignment="1" applyProtection="1">
      <alignment horizontal="center" vertical="center" wrapText="1"/>
      <protection locked="0"/>
    </xf>
    <xf numFmtId="0" fontId="5" fillId="3" borderId="44" xfId="0" applyFont="1" applyFill="1" applyBorder="1" applyAlignment="1" applyProtection="1">
      <alignment horizontal="center" vertical="center" wrapText="1"/>
      <protection locked="0"/>
    </xf>
    <xf numFmtId="49" fontId="5" fillId="3" borderId="26" xfId="0" applyNumberFormat="1" applyFont="1" applyFill="1" applyBorder="1" applyAlignment="1" applyProtection="1">
      <alignment horizontal="left" vertical="center"/>
      <protection locked="0"/>
    </xf>
    <xf numFmtId="49" fontId="5" fillId="3" borderId="68" xfId="0" applyNumberFormat="1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center" vertical="center" shrinkToFit="1"/>
      <protection locked="0"/>
    </xf>
    <xf numFmtId="49" fontId="5" fillId="3" borderId="53" xfId="0" applyNumberFormat="1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center" vertical="center" wrapText="1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/>
      <protection locked="0"/>
    </xf>
    <xf numFmtId="49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49" fontId="5" fillId="3" borderId="17" xfId="0" applyNumberFormat="1" applyFont="1" applyFill="1" applyBorder="1" applyAlignment="1" applyProtection="1">
      <alignment horizontal="left" vertical="center"/>
      <protection locked="0"/>
    </xf>
    <xf numFmtId="49" fontId="5" fillId="3" borderId="12" xfId="0" applyNumberFormat="1" applyFont="1" applyFill="1" applyBorder="1" applyAlignment="1" applyProtection="1">
      <alignment horizontal="left" vertical="center"/>
      <protection locked="0"/>
    </xf>
    <xf numFmtId="49" fontId="5" fillId="3" borderId="11" xfId="0" applyNumberFormat="1" applyFont="1" applyFill="1" applyBorder="1" applyAlignment="1" applyProtection="1">
      <alignment horizontal="left" vertical="center"/>
      <protection locked="0"/>
    </xf>
    <xf numFmtId="49" fontId="5" fillId="3" borderId="0" xfId="0" applyNumberFormat="1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5" fillId="3" borderId="64" xfId="0" applyFont="1" applyFill="1" applyBorder="1" applyAlignment="1" applyProtection="1">
      <alignment horizontal="center" vertical="center" wrapText="1"/>
      <protection locked="0"/>
    </xf>
    <xf numFmtId="0" fontId="5" fillId="3" borderId="40" xfId="0" applyFont="1" applyFill="1" applyBorder="1" applyAlignment="1" applyProtection="1">
      <alignment horizontal="center" vertical="center" wrapText="1"/>
      <protection locked="0"/>
    </xf>
    <xf numFmtId="0" fontId="18" fillId="3" borderId="73" xfId="0" applyFont="1" applyFill="1" applyBorder="1" applyAlignment="1" applyProtection="1">
      <alignment horizontal="center" vertical="center" shrinkToFit="1"/>
      <protection locked="0"/>
    </xf>
    <xf numFmtId="0" fontId="18" fillId="3" borderId="6" xfId="0" applyFont="1" applyFill="1" applyBorder="1" applyAlignment="1" applyProtection="1">
      <alignment horizontal="center" vertical="center" shrinkToFit="1"/>
      <protection locked="0"/>
    </xf>
    <xf numFmtId="0" fontId="18" fillId="3" borderId="14" xfId="0" applyFont="1" applyFill="1" applyBorder="1" applyAlignment="1" applyProtection="1">
      <alignment horizontal="center" vertical="center" shrinkToFit="1"/>
      <protection locked="0"/>
    </xf>
    <xf numFmtId="0" fontId="18" fillId="0" borderId="3" xfId="0" applyFont="1" applyFill="1" applyBorder="1" applyAlignment="1" applyProtection="1">
      <alignment horizontal="center" vertical="center" shrinkToFit="1"/>
      <protection locked="0"/>
    </xf>
    <xf numFmtId="0" fontId="18" fillId="0" borderId="31" xfId="0" applyFont="1" applyFill="1" applyBorder="1" applyAlignment="1" applyProtection="1">
      <alignment horizontal="center" vertical="center" shrinkToFit="1"/>
      <protection locked="0"/>
    </xf>
    <xf numFmtId="0" fontId="18" fillId="0" borderId="39" xfId="0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horizontal="center" vertical="center" shrinkToFit="1"/>
      <protection locked="0"/>
    </xf>
    <xf numFmtId="0" fontId="18" fillId="0" borderId="9" xfId="0" applyFont="1" applyFill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18" fillId="3" borderId="9" xfId="0" applyFont="1" applyFill="1" applyBorder="1" applyAlignment="1" applyProtection="1">
      <alignment horizontal="center" vertical="center" shrinkToFit="1"/>
      <protection locked="0"/>
    </xf>
    <xf numFmtId="0" fontId="18" fillId="0" borderId="69" xfId="0" applyFont="1" applyFill="1" applyBorder="1" applyAlignment="1" applyProtection="1">
      <alignment horizontal="center" vertical="center" shrinkToFit="1"/>
      <protection locked="0"/>
    </xf>
    <xf numFmtId="0" fontId="18" fillId="0" borderId="70" xfId="0" applyFont="1" applyFill="1" applyBorder="1" applyAlignment="1" applyProtection="1">
      <alignment horizontal="center" vertical="center" shrinkToFit="1"/>
      <protection locked="0"/>
    </xf>
    <xf numFmtId="0" fontId="18" fillId="0" borderId="38" xfId="0" applyFont="1" applyFill="1" applyBorder="1" applyAlignment="1" applyProtection="1">
      <alignment horizontal="center" vertical="center" shrinkToFit="1"/>
      <protection locked="0"/>
    </xf>
    <xf numFmtId="0" fontId="5" fillId="3" borderId="65" xfId="0" applyFont="1" applyFill="1" applyBorder="1" applyAlignment="1" applyProtection="1">
      <alignment horizontal="left" vertical="top"/>
      <protection locked="0"/>
    </xf>
    <xf numFmtId="0" fontId="5" fillId="3" borderId="0" xfId="0" applyFont="1" applyFill="1" applyBorder="1" applyAlignment="1" applyProtection="1">
      <alignment horizontal="left" vertical="top"/>
      <protection locked="0"/>
    </xf>
    <xf numFmtId="0" fontId="5" fillId="3" borderId="66" xfId="0" applyFont="1" applyFill="1" applyBorder="1" applyAlignment="1" applyProtection="1">
      <alignment horizontal="left" vertical="top"/>
      <protection locked="0"/>
    </xf>
    <xf numFmtId="0" fontId="5" fillId="3" borderId="2" xfId="0" applyFont="1" applyFill="1" applyBorder="1" applyAlignment="1" applyProtection="1">
      <alignment horizontal="left" vertical="top"/>
      <protection locked="0"/>
    </xf>
    <xf numFmtId="0" fontId="5" fillId="3" borderId="49" xfId="0" applyFont="1" applyFill="1" applyBorder="1" applyAlignment="1" applyProtection="1">
      <alignment horizontal="left" vertical="top"/>
      <protection locked="0"/>
    </xf>
    <xf numFmtId="0" fontId="5" fillId="3" borderId="47" xfId="0" applyFont="1" applyFill="1" applyBorder="1" applyAlignment="1" applyProtection="1">
      <alignment horizontal="left" vertical="top"/>
      <protection locked="0"/>
    </xf>
    <xf numFmtId="49" fontId="4" fillId="3" borderId="51" xfId="0" applyNumberFormat="1" applyFont="1" applyFill="1" applyBorder="1" applyAlignment="1" applyProtection="1">
      <alignment horizontal="left" vertical="center"/>
      <protection locked="0"/>
    </xf>
    <xf numFmtId="49" fontId="4" fillId="3" borderId="52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Border="1" applyAlignment="1" applyProtection="1">
      <alignment horizontal="left" vertical="top"/>
      <protection locked="0"/>
    </xf>
    <xf numFmtId="49" fontId="11" fillId="3" borderId="10" xfId="0" applyNumberFormat="1" applyFont="1" applyFill="1" applyBorder="1" applyAlignment="1" applyProtection="1">
      <alignment horizontal="left" vertical="top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35" xfId="0" applyFont="1" applyFill="1" applyBorder="1" applyAlignment="1" applyProtection="1">
      <alignment horizontal="center" vertical="center" wrapText="1"/>
      <protection locked="0"/>
    </xf>
    <xf numFmtId="0" fontId="5" fillId="3" borderId="37" xfId="0" applyFont="1" applyFill="1" applyBorder="1" applyAlignment="1" applyProtection="1">
      <alignment horizontal="center" vertical="center" wrapText="1"/>
      <protection locked="0"/>
    </xf>
    <xf numFmtId="0" fontId="5" fillId="3" borderId="36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18" fillId="3" borderId="71" xfId="0" applyFont="1" applyFill="1" applyBorder="1" applyAlignment="1">
      <alignment horizontal="left"/>
    </xf>
    <xf numFmtId="0" fontId="18" fillId="3" borderId="55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43" fillId="0" borderId="1" xfId="3" applyFont="1" applyBorder="1" applyAlignment="1" applyProtection="1">
      <alignment horizontal="left" vertical="center"/>
    </xf>
    <xf numFmtId="0" fontId="43" fillId="0" borderId="1" xfId="3" applyFont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19" fillId="12" borderId="1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43" fillId="0" borderId="0" xfId="3" applyFont="1" applyBorder="1" applyAlignment="1" applyProtection="1">
      <alignment horizontal="left"/>
    </xf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</cellXfs>
  <cellStyles count="13">
    <cellStyle name="Hypertextový odkaz" xfId="1" builtinId="8"/>
    <cellStyle name="Hypertextový odkaz 2" xfId="2"/>
    <cellStyle name="můj" xfId="3"/>
    <cellStyle name="Normální" xfId="0" builtinId="0"/>
    <cellStyle name="Normální 2" xfId="4"/>
    <cellStyle name="Normální 3" xfId="5"/>
    <cellStyle name="Normální 4" xfId="12"/>
    <cellStyle name="Normální 6" xfId="6"/>
    <cellStyle name="Normální 7" xfId="11"/>
    <cellStyle name="normální_List1" xfId="7"/>
    <cellStyle name="normální_List3_1" xfId="8"/>
    <cellStyle name="normální_NTZ0860-17 rozšíření látek" xfId="10"/>
    <cellStyle name="normální_Ruda - list do vzorníku - LÁTKY 2010_220410" xfId="9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8</xdr:row>
      <xdr:rowOff>47627</xdr:rowOff>
    </xdr:from>
    <xdr:to>
      <xdr:col>1</xdr:col>
      <xdr:colOff>600075</xdr:colOff>
      <xdr:row>14</xdr:row>
      <xdr:rowOff>114925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1876427"/>
          <a:ext cx="1238249" cy="1210298"/>
        </a:xfrm>
        <a:prstGeom prst="rect">
          <a:avLst/>
        </a:prstGeom>
      </xdr:spPr>
    </xdr:pic>
    <xdr:clientData/>
  </xdr:twoCellAnchor>
  <xdr:twoCellAnchor editAs="oneCell">
    <xdr:from>
      <xdr:col>2</xdr:col>
      <xdr:colOff>9526</xdr:colOff>
      <xdr:row>8</xdr:row>
      <xdr:rowOff>47625</xdr:rowOff>
    </xdr:from>
    <xdr:to>
      <xdr:col>3</xdr:col>
      <xdr:colOff>510104</xdr:colOff>
      <xdr:row>14</xdr:row>
      <xdr:rowOff>133350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6" y="1876425"/>
          <a:ext cx="1224478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8</xdr:row>
      <xdr:rowOff>7620</xdr:rowOff>
    </xdr:from>
    <xdr:to>
      <xdr:col>3</xdr:col>
      <xdr:colOff>160020</xdr:colOff>
      <xdr:row>14</xdr:row>
      <xdr:rowOff>99060</xdr:rowOff>
    </xdr:to>
    <xdr:pic>
      <xdr:nvPicPr>
        <xdr:cNvPr id="2901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1821180"/>
          <a:ext cx="224790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47625</xdr:colOff>
      <xdr:row>20</xdr:row>
      <xdr:rowOff>152400</xdr:rowOff>
    </xdr:from>
    <xdr:to>
      <xdr:col>14</xdr:col>
      <xdr:colOff>180975</xdr:colOff>
      <xdr:row>22</xdr:row>
      <xdr:rowOff>247650</xdr:rowOff>
    </xdr:to>
    <xdr:sp macro="" textlink="">
      <xdr:nvSpPr>
        <xdr:cNvPr id="5" name="Šipka nahoru 4"/>
        <xdr:cNvSpPr/>
      </xdr:nvSpPr>
      <xdr:spPr>
        <a:xfrm>
          <a:off x="14077950" y="4724400"/>
          <a:ext cx="133350" cy="628650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  <xdr:twoCellAnchor>
    <xdr:from>
      <xdr:col>14</xdr:col>
      <xdr:colOff>47625</xdr:colOff>
      <xdr:row>23</xdr:row>
      <xdr:rowOff>11430</xdr:rowOff>
    </xdr:from>
    <xdr:to>
      <xdr:col>14</xdr:col>
      <xdr:colOff>171450</xdr:colOff>
      <xdr:row>25</xdr:row>
      <xdr:rowOff>85798</xdr:rowOff>
    </xdr:to>
    <xdr:sp macro="" textlink="">
      <xdr:nvSpPr>
        <xdr:cNvPr id="6" name="Šipka dolů 5"/>
        <xdr:cNvSpPr/>
      </xdr:nvSpPr>
      <xdr:spPr>
        <a:xfrm>
          <a:off x="14077950" y="5391150"/>
          <a:ext cx="123825" cy="600075"/>
        </a:xfrm>
        <a:prstGeom prst="down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645795</xdr:colOff>
      <xdr:row>4</xdr:row>
      <xdr:rowOff>76200</xdr:rowOff>
    </xdr:from>
    <xdr:to>
      <xdr:col>2</xdr:col>
      <xdr:colOff>742950</xdr:colOff>
      <xdr:row>14</xdr:row>
      <xdr:rowOff>26616</xdr:rowOff>
    </xdr:to>
    <xdr:pic>
      <xdr:nvPicPr>
        <xdr:cNvPr id="6722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" y="1143000"/>
          <a:ext cx="1078230" cy="1855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28575</xdr:colOff>
      <xdr:row>20</xdr:row>
      <xdr:rowOff>152400</xdr:rowOff>
    </xdr:from>
    <xdr:to>
      <xdr:col>13</xdr:col>
      <xdr:colOff>169769</xdr:colOff>
      <xdr:row>22</xdr:row>
      <xdr:rowOff>247650</xdr:rowOff>
    </xdr:to>
    <xdr:sp macro="" textlink="">
      <xdr:nvSpPr>
        <xdr:cNvPr id="3" name="Šipka nahoru 2"/>
        <xdr:cNvSpPr/>
      </xdr:nvSpPr>
      <xdr:spPr>
        <a:xfrm>
          <a:off x="12449175" y="4724400"/>
          <a:ext cx="133350" cy="628650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  <xdr:twoCellAnchor>
    <xdr:from>
      <xdr:col>13</xdr:col>
      <xdr:colOff>38100</xdr:colOff>
      <xdr:row>23</xdr:row>
      <xdr:rowOff>28575</xdr:rowOff>
    </xdr:from>
    <xdr:to>
      <xdr:col>13</xdr:col>
      <xdr:colOff>169664</xdr:colOff>
      <xdr:row>25</xdr:row>
      <xdr:rowOff>87654</xdr:rowOff>
    </xdr:to>
    <xdr:sp macro="" textlink="">
      <xdr:nvSpPr>
        <xdr:cNvPr id="4" name="Šipka dolů 3"/>
        <xdr:cNvSpPr/>
      </xdr:nvSpPr>
      <xdr:spPr>
        <a:xfrm>
          <a:off x="12458700" y="5400675"/>
          <a:ext cx="123825" cy="600075"/>
        </a:xfrm>
        <a:prstGeom prst="down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21</xdr:row>
      <xdr:rowOff>76200</xdr:rowOff>
    </xdr:from>
    <xdr:to>
      <xdr:col>2</xdr:col>
      <xdr:colOff>685800</xdr:colOff>
      <xdr:row>37</xdr:row>
      <xdr:rowOff>129540</xdr:rowOff>
    </xdr:to>
    <xdr:pic>
      <xdr:nvPicPr>
        <xdr:cNvPr id="2181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3566160"/>
          <a:ext cx="5311140" cy="275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1303020</xdr:colOff>
      <xdr:row>41</xdr:row>
      <xdr:rowOff>9525</xdr:rowOff>
    </xdr:from>
    <xdr:to>
      <xdr:col>3</xdr:col>
      <xdr:colOff>0</xdr:colOff>
      <xdr:row>45</xdr:row>
      <xdr:rowOff>161925</xdr:rowOff>
    </xdr:to>
    <xdr:pic>
      <xdr:nvPicPr>
        <xdr:cNvPr id="21813" name="Obráze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2170" y="6705600"/>
          <a:ext cx="101155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1318260</xdr:colOff>
      <xdr:row>46</xdr:row>
      <xdr:rowOff>68580</xdr:rowOff>
    </xdr:from>
    <xdr:to>
      <xdr:col>2</xdr:col>
      <xdr:colOff>2308860</xdr:colOff>
      <xdr:row>46</xdr:row>
      <xdr:rowOff>1021080</xdr:rowOff>
    </xdr:to>
    <xdr:pic>
      <xdr:nvPicPr>
        <xdr:cNvPr id="21814" name="Obrázek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140" y="8092440"/>
          <a:ext cx="990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1211580</xdr:colOff>
      <xdr:row>47</xdr:row>
      <xdr:rowOff>68580</xdr:rowOff>
    </xdr:from>
    <xdr:to>
      <xdr:col>2</xdr:col>
      <xdr:colOff>2301240</xdr:colOff>
      <xdr:row>47</xdr:row>
      <xdr:rowOff>1013460</xdr:rowOff>
    </xdr:to>
    <xdr:pic>
      <xdr:nvPicPr>
        <xdr:cNvPr id="21815" name="Obráze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460" y="9121140"/>
          <a:ext cx="10896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48</xdr:row>
      <xdr:rowOff>68580</xdr:rowOff>
    </xdr:from>
    <xdr:to>
      <xdr:col>2</xdr:col>
      <xdr:colOff>2263140</xdr:colOff>
      <xdr:row>48</xdr:row>
      <xdr:rowOff>937260</xdr:rowOff>
    </xdr:to>
    <xdr:pic>
      <xdr:nvPicPr>
        <xdr:cNvPr id="21816" name="Obrázek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10149840"/>
          <a:ext cx="89154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1363980</xdr:colOff>
      <xdr:row>49</xdr:row>
      <xdr:rowOff>30480</xdr:rowOff>
    </xdr:from>
    <xdr:to>
      <xdr:col>2</xdr:col>
      <xdr:colOff>2312670</xdr:colOff>
      <xdr:row>49</xdr:row>
      <xdr:rowOff>937260</xdr:rowOff>
    </xdr:to>
    <xdr:pic>
      <xdr:nvPicPr>
        <xdr:cNvPr id="21817" name="Obrázek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8860" y="11140440"/>
          <a:ext cx="96774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22</xdr:row>
      <xdr:rowOff>7620</xdr:rowOff>
    </xdr:from>
    <xdr:to>
      <xdr:col>7</xdr:col>
      <xdr:colOff>946785</xdr:colOff>
      <xdr:row>36</xdr:row>
      <xdr:rowOff>106680</xdr:rowOff>
    </xdr:to>
    <xdr:pic>
      <xdr:nvPicPr>
        <xdr:cNvPr id="21818" name="Picture 6" descr="uhel_z_l_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780" y="3657600"/>
          <a:ext cx="4648200" cy="247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594360</xdr:colOff>
      <xdr:row>2</xdr:row>
      <xdr:rowOff>120015</xdr:rowOff>
    </xdr:from>
    <xdr:to>
      <xdr:col>10</xdr:col>
      <xdr:colOff>525780</xdr:colOff>
      <xdr:row>29</xdr:row>
      <xdr:rowOff>112395</xdr:rowOff>
    </xdr:to>
    <xdr:pic>
      <xdr:nvPicPr>
        <xdr:cNvPr id="14574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643890"/>
          <a:ext cx="2979420" cy="436435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1</xdr:row>
      <xdr:rowOff>114300</xdr:rowOff>
    </xdr:from>
    <xdr:to>
      <xdr:col>5</xdr:col>
      <xdr:colOff>60960</xdr:colOff>
      <xdr:row>30</xdr:row>
      <xdr:rowOff>144780</xdr:rowOff>
    </xdr:to>
    <xdr:pic>
      <xdr:nvPicPr>
        <xdr:cNvPr id="14575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49580"/>
          <a:ext cx="2842260" cy="4701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tabSelected="1" view="pageBreakPreview" zoomScaleNormal="100" zoomScaleSheetLayoutView="100" workbookViewId="0">
      <selection activeCell="P23" sqref="P23"/>
    </sheetView>
  </sheetViews>
  <sheetFormatPr defaultColWidth="10" defaultRowHeight="12.75" x14ac:dyDescent="0.2"/>
  <cols>
    <col min="1" max="4" width="10.85546875" style="100" customWidth="1"/>
    <col min="5" max="5" width="11.42578125" style="100" bestFit="1" customWidth="1"/>
    <col min="6" max="6" width="14.42578125" style="100" bestFit="1" customWidth="1"/>
    <col min="7" max="7" width="19.42578125" style="100" customWidth="1"/>
    <col min="8" max="8" width="15.85546875" style="100" customWidth="1"/>
    <col min="9" max="9" width="13.140625" style="100" customWidth="1"/>
    <col min="10" max="10" width="10.85546875" style="100" customWidth="1"/>
    <col min="11" max="11" width="13.42578125" style="100" customWidth="1"/>
    <col min="12" max="12" width="10.85546875" style="100" customWidth="1"/>
    <col min="13" max="13" width="20.140625" style="100" customWidth="1"/>
    <col min="14" max="14" width="21" style="104" customWidth="1"/>
    <col min="15" max="25" width="10" style="104"/>
    <col min="26" max="26" width="0" style="104" hidden="1" customWidth="1"/>
    <col min="27" max="16384" width="10" style="104"/>
  </cols>
  <sheetData>
    <row r="1" spans="1:15" s="70" customFormat="1" ht="15.75" x14ac:dyDescent="0.2">
      <c r="A1" s="28" t="s">
        <v>15</v>
      </c>
      <c r="B1" s="28"/>
      <c r="C1" s="28"/>
      <c r="D1" s="28"/>
      <c r="E1" s="28"/>
      <c r="F1" s="28"/>
      <c r="G1" s="28"/>
      <c r="H1" s="28"/>
      <c r="I1" s="29"/>
      <c r="J1" s="29"/>
      <c r="K1" s="29"/>
      <c r="L1" s="29"/>
      <c r="M1" s="321"/>
    </row>
    <row r="2" spans="1:15" s="70" customFormat="1" ht="15.75" customHeight="1" x14ac:dyDescent="0.2">
      <c r="A2" s="30" t="s">
        <v>3</v>
      </c>
      <c r="B2" s="30"/>
      <c r="C2" s="30"/>
      <c r="D2" s="30"/>
      <c r="E2" s="30"/>
      <c r="F2" s="30"/>
      <c r="G2" s="30"/>
      <c r="H2" s="30"/>
      <c r="I2" s="31" t="s">
        <v>23</v>
      </c>
      <c r="J2" s="31"/>
      <c r="K2" s="31" t="s">
        <v>24</v>
      </c>
      <c r="L2" s="71"/>
      <c r="M2" s="72" t="s">
        <v>25</v>
      </c>
    </row>
    <row r="3" spans="1:15" s="77" customFormat="1" ht="35.25" customHeight="1" thickBot="1" x14ac:dyDescent="0.45">
      <c r="A3" s="73" t="s">
        <v>5</v>
      </c>
      <c r="B3" s="74"/>
      <c r="C3" s="74"/>
      <c r="D3" s="74"/>
      <c r="E3" s="74"/>
      <c r="F3" s="74"/>
      <c r="G3" s="76" t="s">
        <v>1077</v>
      </c>
      <c r="H3" s="74"/>
      <c r="I3" s="74"/>
      <c r="J3" s="75"/>
      <c r="K3" s="76"/>
      <c r="M3" s="79"/>
    </row>
    <row r="4" spans="1:15" s="70" customFormat="1" ht="17.25" customHeight="1" thickBot="1" x14ac:dyDescent="0.25">
      <c r="A4" s="282" t="s">
        <v>20</v>
      </c>
      <c r="B4" s="283"/>
      <c r="C4" s="283"/>
      <c r="D4" s="283"/>
      <c r="E4" s="283"/>
      <c r="F4" s="289" t="s">
        <v>8</v>
      </c>
      <c r="G4" s="283"/>
      <c r="H4" s="283"/>
      <c r="I4" s="284"/>
      <c r="J4" s="287" t="s">
        <v>9</v>
      </c>
      <c r="K4" s="288"/>
      <c r="L4" s="288"/>
      <c r="M4" s="322"/>
    </row>
    <row r="5" spans="1:15" s="70" customFormat="1" ht="15" customHeight="1" thickTop="1" x14ac:dyDescent="0.2">
      <c r="A5" s="151"/>
      <c r="B5" s="152"/>
      <c r="C5" s="152"/>
      <c r="D5" s="152"/>
      <c r="E5" s="152"/>
      <c r="F5" s="435" t="s">
        <v>10</v>
      </c>
      <c r="G5" s="433"/>
      <c r="H5" s="434"/>
      <c r="I5" s="434"/>
      <c r="J5" s="290" t="s">
        <v>26</v>
      </c>
      <c r="K5" s="447"/>
      <c r="L5" s="447"/>
      <c r="M5" s="448"/>
    </row>
    <row r="6" spans="1:15" s="84" customFormat="1" ht="15" customHeight="1" x14ac:dyDescent="0.2">
      <c r="A6" s="285"/>
      <c r="B6" s="286"/>
      <c r="C6" s="286"/>
      <c r="D6" s="286"/>
      <c r="E6" s="286"/>
      <c r="F6" s="436"/>
      <c r="G6" s="431"/>
      <c r="H6" s="432"/>
      <c r="I6" s="432"/>
      <c r="J6" s="291" t="s">
        <v>27</v>
      </c>
      <c r="K6" s="449"/>
      <c r="L6" s="449"/>
      <c r="M6" s="450"/>
    </row>
    <row r="7" spans="1:15" s="84" customFormat="1" ht="15" customHeight="1" x14ac:dyDescent="0.2">
      <c r="A7" s="274" t="s">
        <v>1869</v>
      </c>
      <c r="B7" s="268"/>
      <c r="C7" s="268"/>
      <c r="D7" s="268"/>
      <c r="E7" s="268"/>
      <c r="F7" s="436" t="s">
        <v>11</v>
      </c>
      <c r="G7" s="431"/>
      <c r="H7" s="432"/>
      <c r="I7" s="432"/>
      <c r="J7" s="292" t="s">
        <v>0</v>
      </c>
      <c r="K7" s="320"/>
      <c r="L7" s="451"/>
      <c r="M7" s="452"/>
    </row>
    <row r="8" spans="1:15" s="84" customFormat="1" ht="15" customHeight="1" x14ac:dyDescent="0.2">
      <c r="A8" s="275" t="s">
        <v>1379</v>
      </c>
      <c r="B8" s="177"/>
      <c r="C8" s="177" t="s">
        <v>1380</v>
      </c>
      <c r="D8" s="177"/>
      <c r="E8" s="177"/>
      <c r="F8" s="436"/>
      <c r="G8" s="431"/>
      <c r="H8" s="432"/>
      <c r="I8" s="432"/>
      <c r="J8" s="455"/>
      <c r="K8" s="456"/>
      <c r="L8" s="457"/>
      <c r="M8" s="458"/>
    </row>
    <row r="9" spans="1:15" s="84" customFormat="1" ht="15" customHeight="1" x14ac:dyDescent="0.2">
      <c r="A9" s="87"/>
      <c r="B9" s="88"/>
      <c r="C9" s="89"/>
      <c r="D9" s="89"/>
      <c r="E9" s="89"/>
      <c r="F9" s="436" t="s">
        <v>12</v>
      </c>
      <c r="G9" s="439"/>
      <c r="H9" s="440"/>
      <c r="I9" s="440"/>
      <c r="J9" s="459"/>
      <c r="K9" s="457"/>
      <c r="L9" s="457"/>
      <c r="M9" s="458"/>
    </row>
    <row r="10" spans="1:15" s="70" customFormat="1" ht="15" customHeight="1" x14ac:dyDescent="0.2">
      <c r="A10" s="87"/>
      <c r="B10" s="88"/>
      <c r="C10" s="88"/>
      <c r="D10" s="88"/>
      <c r="E10" s="88"/>
      <c r="F10" s="436"/>
      <c r="G10" s="439"/>
      <c r="H10" s="440"/>
      <c r="I10" s="440"/>
      <c r="J10" s="460"/>
      <c r="K10" s="461"/>
      <c r="L10" s="457"/>
      <c r="M10" s="458"/>
    </row>
    <row r="11" spans="1:15" s="70" customFormat="1" ht="15" customHeight="1" x14ac:dyDescent="0.2">
      <c r="A11" s="153"/>
      <c r="B11" s="154"/>
      <c r="C11" s="154"/>
      <c r="D11" s="154"/>
      <c r="E11" s="154"/>
      <c r="F11" s="436" t="s">
        <v>13</v>
      </c>
      <c r="G11" s="437"/>
      <c r="H11" s="438"/>
      <c r="I11" s="438"/>
      <c r="J11" s="292" t="s">
        <v>1</v>
      </c>
      <c r="K11" s="320"/>
      <c r="L11" s="453"/>
      <c r="M11" s="454"/>
      <c r="O11" s="88"/>
    </row>
    <row r="12" spans="1:15" s="70" customFormat="1" ht="15" customHeight="1" x14ac:dyDescent="0.2">
      <c r="A12" s="156"/>
      <c r="B12" s="157"/>
      <c r="C12" s="157"/>
      <c r="D12" s="157"/>
      <c r="E12" s="157"/>
      <c r="F12" s="436"/>
      <c r="G12" s="437"/>
      <c r="H12" s="438"/>
      <c r="I12" s="438"/>
      <c r="J12" s="455"/>
      <c r="K12" s="456"/>
      <c r="L12" s="457"/>
      <c r="M12" s="458"/>
      <c r="O12" s="88"/>
    </row>
    <row r="13" spans="1:15" s="70" customFormat="1" ht="15" customHeight="1" x14ac:dyDescent="0.2">
      <c r="A13" s="156"/>
      <c r="B13" s="157"/>
      <c r="C13" s="157"/>
      <c r="D13" s="157"/>
      <c r="E13" s="157"/>
      <c r="F13" s="156"/>
      <c r="G13" s="157"/>
      <c r="H13" s="157"/>
      <c r="I13" s="280"/>
      <c r="J13" s="441"/>
      <c r="K13" s="442"/>
      <c r="L13" s="442"/>
      <c r="M13" s="443"/>
      <c r="O13" s="88"/>
    </row>
    <row r="14" spans="1:15" s="70" customFormat="1" ht="15" customHeight="1" x14ac:dyDescent="0.2">
      <c r="A14" s="156"/>
      <c r="B14" s="157"/>
      <c r="C14" s="157"/>
      <c r="D14" s="157"/>
      <c r="E14" s="157"/>
      <c r="F14" s="156"/>
      <c r="G14" s="157"/>
      <c r="H14" s="157"/>
      <c r="I14" s="280"/>
      <c r="J14" s="441"/>
      <c r="K14" s="442"/>
      <c r="L14" s="442"/>
      <c r="M14" s="443"/>
      <c r="O14" s="88"/>
    </row>
    <row r="15" spans="1:15" s="70" customFormat="1" ht="15" customHeight="1" thickBot="1" x14ac:dyDescent="0.25">
      <c r="A15" s="158"/>
      <c r="B15" s="159"/>
      <c r="C15" s="159"/>
      <c r="D15" s="159"/>
      <c r="E15" s="159"/>
      <c r="F15" s="158"/>
      <c r="G15" s="159"/>
      <c r="H15" s="159"/>
      <c r="I15" s="281"/>
      <c r="J15" s="444"/>
      <c r="K15" s="445"/>
      <c r="L15" s="445"/>
      <c r="M15" s="446"/>
      <c r="O15" s="88"/>
    </row>
    <row r="16" spans="1:15" ht="6.75" customHeight="1" thickBot="1" x14ac:dyDescent="0.25">
      <c r="A16" s="99"/>
      <c r="J16" s="101"/>
      <c r="K16" s="101"/>
      <c r="L16" s="101"/>
      <c r="M16" s="103"/>
      <c r="O16" s="100"/>
    </row>
    <row r="17" spans="1:26" s="110" customFormat="1" ht="47.25" customHeight="1" thickBot="1" x14ac:dyDescent="0.25">
      <c r="A17" s="293" t="s">
        <v>2</v>
      </c>
      <c r="B17" s="277" t="s">
        <v>4</v>
      </c>
      <c r="C17" s="277" t="s">
        <v>871</v>
      </c>
      <c r="D17" s="277" t="s">
        <v>872</v>
      </c>
      <c r="E17" s="276" t="s">
        <v>873</v>
      </c>
      <c r="F17" s="276" t="s">
        <v>874</v>
      </c>
      <c r="G17" s="277" t="s">
        <v>46</v>
      </c>
      <c r="H17" s="277" t="s">
        <v>17</v>
      </c>
      <c r="I17" s="277" t="s">
        <v>875</v>
      </c>
      <c r="J17" s="278" t="s">
        <v>1073</v>
      </c>
      <c r="K17" s="277" t="s">
        <v>1072</v>
      </c>
      <c r="L17" s="277" t="s">
        <v>14</v>
      </c>
      <c r="M17" s="279" t="s">
        <v>18</v>
      </c>
      <c r="N17" s="109"/>
      <c r="O17" s="109"/>
      <c r="R17" s="109"/>
      <c r="S17" s="111"/>
      <c r="T17" s="111"/>
      <c r="U17" s="109"/>
      <c r="V17" s="109"/>
      <c r="W17" s="109"/>
      <c r="X17" s="109"/>
      <c r="Y17" s="109"/>
    </row>
    <row r="18" spans="1:26" ht="15" customHeight="1" x14ac:dyDescent="0.2">
      <c r="A18" s="112"/>
      <c r="B18" s="248">
        <v>1</v>
      </c>
      <c r="C18" s="248">
        <v>2</v>
      </c>
      <c r="D18" s="248">
        <v>3</v>
      </c>
      <c r="E18" s="248">
        <v>4</v>
      </c>
      <c r="F18" s="248">
        <v>5</v>
      </c>
      <c r="G18" s="248">
        <v>6</v>
      </c>
      <c r="H18" s="248">
        <v>7</v>
      </c>
      <c r="I18" s="248">
        <v>8</v>
      </c>
      <c r="J18" s="248">
        <v>9</v>
      </c>
      <c r="K18" s="248">
        <v>10</v>
      </c>
      <c r="L18" s="248">
        <v>11</v>
      </c>
      <c r="M18" s="225"/>
      <c r="N18" s="100"/>
      <c r="R18" s="100"/>
      <c r="S18" s="101"/>
      <c r="T18" s="101"/>
      <c r="U18" s="100"/>
      <c r="V18" s="100"/>
      <c r="W18" s="100"/>
      <c r="X18" s="100"/>
      <c r="Y18" s="100"/>
    </row>
    <row r="19" spans="1:26" ht="21" customHeight="1" x14ac:dyDescent="0.2">
      <c r="A19" s="307"/>
      <c r="B19" s="308"/>
      <c r="C19" s="305" t="str">
        <f>IF($B19&lt;&gt;"","P-LITE","")</f>
        <v/>
      </c>
      <c r="D19" s="306"/>
      <c r="E19" s="306"/>
      <c r="F19" s="306"/>
      <c r="G19" s="306"/>
      <c r="H19" s="306"/>
      <c r="I19" s="378" t="str">
        <f>IF($H19=""," ",LOOKUP($H19,help!$A$2:$A$453,help!D$2:D$453))</f>
        <v xml:space="preserve"> </v>
      </c>
      <c r="J19" s="308"/>
      <c r="K19" s="308"/>
      <c r="L19" s="306"/>
      <c r="M19" s="309"/>
      <c r="N19" s="175"/>
      <c r="R19" s="100"/>
      <c r="S19" s="101"/>
      <c r="T19" s="101"/>
      <c r="U19" s="100"/>
      <c r="V19" s="100"/>
      <c r="W19" s="100"/>
      <c r="X19" s="100"/>
      <c r="Y19" s="100"/>
      <c r="Z19" s="104" t="e">
        <f ca="1">COUNTIF(INDIRECT(H19),I19)</f>
        <v>#REF!</v>
      </c>
    </row>
    <row r="20" spans="1:26" ht="21" customHeight="1" x14ac:dyDescent="0.2">
      <c r="A20" s="307"/>
      <c r="B20" s="308"/>
      <c r="C20" s="305" t="str">
        <f t="shared" ref="C20:C27" si="0">IF($B20&lt;&gt;"","P-LITE","")</f>
        <v/>
      </c>
      <c r="D20" s="306"/>
      <c r="E20" s="306"/>
      <c r="F20" s="306"/>
      <c r="G20" s="306"/>
      <c r="H20" s="306"/>
      <c r="I20" s="378" t="str">
        <f>IF($H20=""," ",LOOKUP($H20,help!$A$2:$A$453,help!D$2:D$453))</f>
        <v xml:space="preserve"> </v>
      </c>
      <c r="J20" s="308"/>
      <c r="K20" s="308"/>
      <c r="L20" s="306"/>
      <c r="M20" s="309"/>
      <c r="N20" s="175"/>
      <c r="R20" s="100"/>
      <c r="S20" s="101"/>
      <c r="T20" s="101"/>
      <c r="U20" s="100"/>
      <c r="V20" s="100"/>
      <c r="W20" s="100"/>
      <c r="X20" s="100"/>
      <c r="Y20" s="100"/>
      <c r="Z20" s="104" t="e">
        <f ca="1">COUNTIF(INDIRECT(H20),I20)</f>
        <v>#REF!</v>
      </c>
    </row>
    <row r="21" spans="1:26" ht="21" customHeight="1" x14ac:dyDescent="0.2">
      <c r="A21" s="307"/>
      <c r="B21" s="308"/>
      <c r="C21" s="305" t="str">
        <f t="shared" si="0"/>
        <v/>
      </c>
      <c r="D21" s="306"/>
      <c r="E21" s="306"/>
      <c r="F21" s="306"/>
      <c r="G21" s="306"/>
      <c r="H21" s="306"/>
      <c r="I21" s="378" t="str">
        <f>IF($H21=""," ",LOOKUP($H21,help!$A$2:$A$453,help!D$2:D$453))</f>
        <v xml:space="preserve"> </v>
      </c>
      <c r="J21" s="308"/>
      <c r="K21" s="308"/>
      <c r="L21" s="306"/>
      <c r="M21" s="309"/>
      <c r="N21" s="175"/>
      <c r="R21" s="100"/>
      <c r="S21" s="101"/>
      <c r="T21" s="101"/>
      <c r="U21" s="100"/>
      <c r="V21" s="100"/>
      <c r="W21" s="100"/>
      <c r="X21" s="100"/>
      <c r="Y21" s="100"/>
      <c r="Z21" s="104" t="e">
        <f ca="1">COUNTIF(INDIRECT(H21),I21)</f>
        <v>#REF!</v>
      </c>
    </row>
    <row r="22" spans="1:26" ht="21" customHeight="1" x14ac:dyDescent="0.2">
      <c r="A22" s="307"/>
      <c r="B22" s="308"/>
      <c r="C22" s="305" t="str">
        <f t="shared" si="0"/>
        <v/>
      </c>
      <c r="D22" s="306"/>
      <c r="E22" s="306"/>
      <c r="F22" s="306"/>
      <c r="G22" s="306"/>
      <c r="H22" s="306"/>
      <c r="I22" s="378" t="str">
        <f>IF($H22=""," ",LOOKUP($H22,help!$A$2:$A$453,help!D$2:D$453))</f>
        <v xml:space="preserve"> </v>
      </c>
      <c r="J22" s="308"/>
      <c r="K22" s="308"/>
      <c r="L22" s="306"/>
      <c r="M22" s="309"/>
      <c r="N22" s="177"/>
      <c r="R22" s="100"/>
      <c r="S22" s="101"/>
      <c r="T22" s="101"/>
      <c r="U22" s="100"/>
      <c r="V22" s="100"/>
      <c r="W22" s="100"/>
      <c r="X22" s="100"/>
      <c r="Y22" s="100"/>
      <c r="Z22" s="104" t="e">
        <f ca="1">COUNTIF(INDIRECT(H22),I22)</f>
        <v>#REF!</v>
      </c>
    </row>
    <row r="23" spans="1:26" s="124" customFormat="1" ht="21" customHeight="1" x14ac:dyDescent="0.2">
      <c r="A23" s="310"/>
      <c r="B23" s="311"/>
      <c r="C23" s="305" t="str">
        <f t="shared" si="0"/>
        <v/>
      </c>
      <c r="D23" s="306"/>
      <c r="E23" s="306"/>
      <c r="F23" s="306"/>
      <c r="G23" s="306"/>
      <c r="H23" s="306"/>
      <c r="I23" s="378" t="str">
        <f>IF($H23=""," ",LOOKUP($H23,help!$A$2:$A$453,help!D$2:D$453))</f>
        <v xml:space="preserve"> </v>
      </c>
      <c r="J23" s="311"/>
      <c r="K23" s="311"/>
      <c r="L23" s="306"/>
      <c r="M23" s="312"/>
      <c r="N23" s="176"/>
      <c r="R23" s="123"/>
      <c r="S23" s="125"/>
      <c r="T23" s="125"/>
      <c r="U23" s="123"/>
      <c r="V23" s="123"/>
      <c r="W23" s="123"/>
      <c r="X23" s="123"/>
      <c r="Y23" s="123"/>
      <c r="Z23" s="104" t="e">
        <f ca="1">COUNTIF(INDIRECT(H23),I23)</f>
        <v>#REF!</v>
      </c>
    </row>
    <row r="24" spans="1:26" ht="21" customHeight="1" x14ac:dyDescent="0.2">
      <c r="A24" s="307"/>
      <c r="B24" s="308"/>
      <c r="C24" s="305" t="str">
        <f t="shared" si="0"/>
        <v/>
      </c>
      <c r="D24" s="306"/>
      <c r="E24" s="306"/>
      <c r="F24" s="306"/>
      <c r="G24" s="306"/>
      <c r="H24" s="306"/>
      <c r="I24" s="378" t="str">
        <f>IF($H24=""," ",LOOKUP($H24,help!$A$2:$A$453,help!D$2:D$453))</f>
        <v xml:space="preserve"> </v>
      </c>
      <c r="J24" s="313"/>
      <c r="K24" s="313"/>
      <c r="L24" s="306"/>
      <c r="M24" s="309"/>
      <c r="N24" s="100"/>
      <c r="R24" s="100"/>
      <c r="S24" s="101"/>
      <c r="T24" s="101"/>
      <c r="U24" s="100"/>
      <c r="V24" s="100"/>
      <c r="W24" s="100"/>
      <c r="X24" s="100"/>
      <c r="Y24" s="100"/>
    </row>
    <row r="25" spans="1:26" ht="21" customHeight="1" x14ac:dyDescent="0.2">
      <c r="A25" s="307"/>
      <c r="B25" s="308"/>
      <c r="C25" s="305" t="str">
        <f t="shared" si="0"/>
        <v/>
      </c>
      <c r="D25" s="306"/>
      <c r="E25" s="306"/>
      <c r="F25" s="306"/>
      <c r="G25" s="306"/>
      <c r="H25" s="306"/>
      <c r="I25" s="378" t="str">
        <f>IF($H25=""," ",LOOKUP($H25,help!$A$2:$A$453,help!D$2:D$453))</f>
        <v xml:space="preserve"> </v>
      </c>
      <c r="J25" s="313"/>
      <c r="K25" s="313"/>
      <c r="L25" s="306"/>
      <c r="M25" s="309"/>
      <c r="N25" s="174"/>
      <c r="R25" s="100"/>
      <c r="S25" s="101"/>
      <c r="T25" s="101"/>
      <c r="U25" s="100"/>
      <c r="V25" s="100"/>
      <c r="W25" s="100"/>
      <c r="X25" s="100"/>
      <c r="Y25" s="100"/>
    </row>
    <row r="26" spans="1:26" ht="21" customHeight="1" x14ac:dyDescent="0.2">
      <c r="A26" s="307"/>
      <c r="B26" s="308"/>
      <c r="C26" s="305" t="str">
        <f t="shared" si="0"/>
        <v/>
      </c>
      <c r="D26" s="306"/>
      <c r="E26" s="306"/>
      <c r="F26" s="306"/>
      <c r="G26" s="306"/>
      <c r="H26" s="306"/>
      <c r="I26" s="378" t="str">
        <f>IF($H26=""," ",LOOKUP($H26,help!$A$2:$A$453,help!D$2:D$453))</f>
        <v xml:space="preserve"> </v>
      </c>
      <c r="J26" s="313"/>
      <c r="K26" s="313"/>
      <c r="L26" s="306"/>
      <c r="M26" s="309"/>
      <c r="N26" s="100"/>
      <c r="R26" s="100"/>
      <c r="S26" s="101"/>
      <c r="T26" s="101"/>
      <c r="U26" s="100"/>
      <c r="V26" s="100"/>
      <c r="W26" s="100"/>
      <c r="X26" s="100"/>
      <c r="Y26" s="100"/>
    </row>
    <row r="27" spans="1:26" ht="21" customHeight="1" thickBot="1" x14ac:dyDescent="0.25">
      <c r="A27" s="314"/>
      <c r="B27" s="315"/>
      <c r="C27" s="318" t="str">
        <f t="shared" si="0"/>
        <v/>
      </c>
      <c r="D27" s="319"/>
      <c r="E27" s="319"/>
      <c r="F27" s="319"/>
      <c r="G27" s="319"/>
      <c r="H27" s="319"/>
      <c r="I27" s="379" t="str">
        <f>IF($H27=""," ",LOOKUP($H27,help!$A$2:$A$453,help!D$2:D$453))</f>
        <v xml:space="preserve"> </v>
      </c>
      <c r="J27" s="316"/>
      <c r="K27" s="316"/>
      <c r="L27" s="319"/>
      <c r="M27" s="317"/>
      <c r="N27" s="100"/>
      <c r="R27" s="100"/>
      <c r="S27" s="101"/>
      <c r="T27" s="101"/>
      <c r="U27" s="100"/>
      <c r="V27" s="100"/>
      <c r="W27" s="100"/>
      <c r="X27" s="100"/>
      <c r="Y27" s="100"/>
    </row>
    <row r="28" spans="1:26" ht="23.25" customHeight="1" x14ac:dyDescent="0.2">
      <c r="A28" s="323"/>
      <c r="B28" s="323"/>
      <c r="C28" s="323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100"/>
      <c r="O28" s="430"/>
      <c r="P28" s="430"/>
      <c r="Q28" s="430"/>
      <c r="R28" s="430"/>
      <c r="S28" s="430"/>
      <c r="T28" s="430"/>
      <c r="U28" s="430"/>
      <c r="V28" s="100"/>
      <c r="W28" s="100"/>
      <c r="X28" s="100"/>
      <c r="Y28" s="100"/>
    </row>
    <row r="29" spans="1:26" s="70" customFormat="1" ht="15" customHeight="1" x14ac:dyDescent="0.2">
      <c r="A29" s="135" t="s">
        <v>6</v>
      </c>
      <c r="B29" s="323"/>
      <c r="C29" s="136" t="s">
        <v>1071</v>
      </c>
      <c r="D29" s="136"/>
      <c r="E29" s="136"/>
      <c r="F29" s="136"/>
      <c r="G29" s="136"/>
      <c r="H29" s="323"/>
      <c r="I29" s="323"/>
      <c r="J29" s="323"/>
      <c r="K29" s="323"/>
      <c r="L29" s="323"/>
      <c r="M29" s="323"/>
      <c r="N29" s="88"/>
      <c r="O29" s="430"/>
      <c r="P29" s="430"/>
      <c r="Q29" s="430"/>
      <c r="R29" s="430"/>
      <c r="S29" s="430"/>
      <c r="T29" s="430"/>
      <c r="U29" s="430"/>
      <c r="V29" s="88"/>
      <c r="W29" s="88"/>
      <c r="X29" s="88"/>
      <c r="Y29" s="88"/>
    </row>
    <row r="30" spans="1:26" s="70" customFormat="1" ht="15" customHeight="1" x14ac:dyDescent="0.2">
      <c r="A30" s="323"/>
      <c r="B30" s="323"/>
      <c r="C30" s="136" t="s">
        <v>1367</v>
      </c>
      <c r="D30" s="136"/>
      <c r="E30" s="136"/>
      <c r="F30" s="136"/>
      <c r="G30" s="136"/>
      <c r="H30" s="323"/>
      <c r="I30" s="323"/>
      <c r="J30" s="323"/>
      <c r="K30" s="323"/>
      <c r="L30" s="323"/>
      <c r="M30" s="323"/>
      <c r="N30" s="88"/>
      <c r="O30" s="430"/>
      <c r="P30" s="430"/>
      <c r="Q30" s="430"/>
      <c r="R30" s="430"/>
      <c r="S30" s="430"/>
      <c r="T30" s="430"/>
      <c r="U30" s="430"/>
      <c r="V30" s="88"/>
      <c r="W30" s="88"/>
      <c r="X30" s="88"/>
      <c r="Y30" s="88"/>
    </row>
    <row r="31" spans="1:26" s="70" customFormat="1" ht="15" customHeight="1" x14ac:dyDescent="0.2">
      <c r="A31" s="323"/>
      <c r="B31" s="323"/>
      <c r="C31" s="136" t="s">
        <v>1871</v>
      </c>
      <c r="D31" s="136"/>
      <c r="E31" s="136"/>
      <c r="F31" s="136"/>
      <c r="G31" s="136"/>
      <c r="H31" s="323"/>
      <c r="I31" s="323"/>
      <c r="J31" s="323"/>
      <c r="K31" s="323"/>
      <c r="L31" s="323"/>
      <c r="M31" s="323"/>
      <c r="N31" s="88"/>
      <c r="R31" s="88"/>
      <c r="S31" s="83"/>
      <c r="T31" s="83"/>
      <c r="U31" s="88"/>
      <c r="V31" s="88"/>
      <c r="W31" s="88"/>
      <c r="X31" s="88"/>
      <c r="Y31" s="88"/>
    </row>
    <row r="32" spans="1:26" s="70" customFormat="1" ht="15" customHeight="1" x14ac:dyDescent="0.2">
      <c r="B32" s="137"/>
      <c r="C32" s="136" t="s">
        <v>1368</v>
      </c>
      <c r="D32" s="136"/>
      <c r="E32" s="136"/>
      <c r="F32" s="136"/>
      <c r="G32" s="136"/>
      <c r="H32" s="136"/>
      <c r="I32" s="88"/>
      <c r="J32" s="88"/>
      <c r="K32" s="88"/>
      <c r="M32" s="88"/>
    </row>
    <row r="33" spans="1:13" s="70" customFormat="1" ht="15" customHeight="1" x14ac:dyDescent="0.2">
      <c r="A33" s="137"/>
      <c r="B33" s="137"/>
      <c r="C33" s="171" t="s">
        <v>1369</v>
      </c>
      <c r="D33" s="136"/>
      <c r="E33" s="136"/>
      <c r="F33" s="136"/>
      <c r="G33" s="136"/>
      <c r="H33" s="136"/>
      <c r="I33" s="88"/>
      <c r="J33" s="88"/>
      <c r="K33" s="88"/>
      <c r="M33" s="88"/>
    </row>
    <row r="34" spans="1:13" s="70" customFormat="1" ht="15" customHeight="1" x14ac:dyDescent="0.2">
      <c r="A34" s="137"/>
      <c r="B34" s="137"/>
      <c r="C34" s="430" t="s">
        <v>1870</v>
      </c>
      <c r="D34" s="430"/>
      <c r="E34" s="430"/>
      <c r="F34" s="430"/>
      <c r="G34" s="430"/>
      <c r="H34" s="430"/>
      <c r="I34" s="430"/>
      <c r="J34" s="430"/>
      <c r="K34" s="430"/>
      <c r="L34" s="430"/>
      <c r="M34" s="88"/>
    </row>
    <row r="35" spans="1:13" s="70" customFormat="1" ht="15" customHeight="1" x14ac:dyDescent="0.2">
      <c r="A35" s="137"/>
      <c r="B35" s="137"/>
      <c r="C35" s="430"/>
      <c r="D35" s="430"/>
      <c r="E35" s="430"/>
      <c r="F35" s="430"/>
      <c r="G35" s="430"/>
      <c r="H35" s="430"/>
      <c r="I35" s="430"/>
      <c r="J35" s="430"/>
      <c r="K35" s="430"/>
      <c r="L35" s="430"/>
      <c r="M35" s="88"/>
    </row>
    <row r="36" spans="1:13" s="70" customFormat="1" ht="15" customHeight="1" x14ac:dyDescent="0.2">
      <c r="A36" s="140"/>
      <c r="B36" s="140"/>
      <c r="C36" s="412"/>
      <c r="D36" s="412"/>
      <c r="E36" s="412"/>
      <c r="F36" s="412"/>
      <c r="G36" s="412"/>
      <c r="H36" s="412"/>
      <c r="I36" s="412"/>
      <c r="J36" s="88"/>
      <c r="K36" s="88"/>
      <c r="L36" s="157"/>
      <c r="M36" s="88"/>
    </row>
    <row r="37" spans="1:13" s="70" customFormat="1" ht="15" customHeight="1" x14ac:dyDescent="0.2">
      <c r="A37" s="387"/>
      <c r="B37" s="387"/>
      <c r="C37" s="388"/>
      <c r="D37" s="388"/>
      <c r="E37" s="388"/>
      <c r="F37" s="388"/>
      <c r="G37" s="388"/>
      <c r="H37" s="388"/>
      <c r="I37" s="71"/>
      <c r="J37" s="71"/>
      <c r="K37" s="71"/>
      <c r="L37" s="389"/>
      <c r="M37" s="71"/>
    </row>
    <row r="38" spans="1:13" s="70" customFormat="1" ht="15" customHeight="1" x14ac:dyDescent="0.2">
      <c r="A38" s="142" t="s">
        <v>1958</v>
      </c>
      <c r="B38" s="143"/>
      <c r="C38" s="143"/>
      <c r="D38" s="143"/>
      <c r="E38" s="143"/>
      <c r="F38" s="143"/>
      <c r="G38" s="143"/>
      <c r="M38" s="144" t="s">
        <v>16</v>
      </c>
    </row>
  </sheetData>
  <mergeCells count="21">
    <mergeCell ref="J8:M8"/>
    <mergeCell ref="J9:M9"/>
    <mergeCell ref="J10:M10"/>
    <mergeCell ref="J12:M12"/>
    <mergeCell ref="J13:M13"/>
    <mergeCell ref="O28:U30"/>
    <mergeCell ref="C34:L35"/>
    <mergeCell ref="G7:I8"/>
    <mergeCell ref="G5:I6"/>
    <mergeCell ref="F5:F6"/>
    <mergeCell ref="F11:F12"/>
    <mergeCell ref="F9:F10"/>
    <mergeCell ref="F7:F8"/>
    <mergeCell ref="G11:I12"/>
    <mergeCell ref="G9:I10"/>
    <mergeCell ref="J14:M14"/>
    <mergeCell ref="J15:M15"/>
    <mergeCell ref="K5:M5"/>
    <mergeCell ref="K6:M6"/>
    <mergeCell ref="L7:M7"/>
    <mergeCell ref="L11:M11"/>
  </mergeCells>
  <dataValidations count="8">
    <dataValidation type="list" allowBlank="1" showInputMessage="1" showErrorMessage="1" sqref="D19:D27">
      <formula1>typplisse</formula1>
    </dataValidation>
    <dataValidation type="list" allowBlank="1" showInputMessage="1" showErrorMessage="1" sqref="E19:E27">
      <formula1>barlat</formula1>
    </dataValidation>
    <dataValidation type="list" allowBlank="1" showInputMessage="1" showErrorMessage="1" sqref="G19:G27">
      <formula1>vyroknapl</formula1>
    </dataValidation>
    <dataValidation type="list" allowBlank="1" showInputMessage="1" showErrorMessage="1" sqref="L19:L27">
      <formula1>ralpl</formula1>
    </dataValidation>
    <dataValidation type="whole" operator="greaterThan" allowBlank="1" showInputMessage="1" showErrorMessage="1" error="Zadejte šířku v mm (celé číslo&gt;0)!" sqref="J19:K27">
      <formula1>0</formula1>
    </dataValidation>
    <dataValidation type="list" allowBlank="1" showInputMessage="1" showErrorMessage="1" sqref="H20:H27">
      <formula1>IF(G20="0",bezcispl,INDIRECT(G20))</formula1>
    </dataValidation>
    <dataValidation type="list" allowBlank="1" showInputMessage="1" showErrorMessage="1" sqref="H19">
      <formula1>IF(G19="0",bezcispl,INDIRECT(G19))</formula1>
    </dataValidation>
    <dataValidation type="list" allowBlank="1" showInputMessage="1" showErrorMessage="1" sqref="F19:F27">
      <formula1>IF($D19="DFC30_P4",barlat,bezlatpl)</formula1>
    </dataValidation>
  </dataValidations>
  <hyperlinks>
    <hyperlink ref="M2" r:id="rId1"/>
  </hyperlinks>
  <printOptions horizontalCentered="1"/>
  <pageMargins left="0" right="0" top="0" bottom="0" header="0.39370078740157483" footer="0.51181102362204722"/>
  <pageSetup paperSize="9" scale="85" fitToHeight="0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211"/>
  <sheetViews>
    <sheetView showGridLines="0" zoomScale="85" zoomScaleNormal="85" zoomScaleSheetLayoutView="100" workbookViewId="0">
      <pane ySplit="6" topLeftCell="A7" activePane="bottomLeft" state="frozen"/>
      <selection pane="bottomLeft" activeCell="Z7" sqref="Z7:AC54"/>
    </sheetView>
  </sheetViews>
  <sheetFormatPr defaultColWidth="10" defaultRowHeight="12.75" customHeight="1" x14ac:dyDescent="0.2"/>
  <cols>
    <col min="1" max="1" width="21.28515625" style="2" customWidth="1"/>
    <col min="2" max="2" width="21.140625" style="2" customWidth="1"/>
    <col min="3" max="5" width="7.5703125" style="2" customWidth="1"/>
    <col min="6" max="6" width="21.140625" style="2" customWidth="1"/>
    <col min="7" max="9" width="7.5703125" style="2" customWidth="1"/>
    <col min="10" max="10" width="21.140625" style="2" customWidth="1"/>
    <col min="11" max="13" width="7.28515625" style="2" customWidth="1"/>
    <col min="14" max="14" width="21.140625" style="2" customWidth="1"/>
    <col min="15" max="17" width="7.5703125" style="2" customWidth="1"/>
    <col min="18" max="18" width="21.140625" style="3" customWidth="1"/>
    <col min="19" max="21" width="7.5703125" style="3" customWidth="1"/>
    <col min="22" max="22" width="21.140625" style="3" customWidth="1"/>
    <col min="23" max="25" width="7.5703125" style="3" customWidth="1"/>
    <col min="26" max="26" width="21.140625" style="3" customWidth="1"/>
    <col min="27" max="29" width="7.5703125" style="3" customWidth="1"/>
    <col min="30" max="30" width="21" style="3" customWidth="1"/>
    <col min="31" max="33" width="7.42578125" style="3" customWidth="1"/>
    <col min="34" max="34" width="21" style="3" customWidth="1"/>
    <col min="35" max="35" width="7.28515625" style="3" customWidth="1"/>
    <col min="36" max="37" width="7.28515625" style="2" customWidth="1"/>
    <col min="38" max="16384" width="10" style="2"/>
  </cols>
  <sheetData>
    <row r="1" spans="1:37" ht="12.75" customHeight="1" x14ac:dyDescent="0.2">
      <c r="B1" s="4" t="s">
        <v>17</v>
      </c>
      <c r="C1" s="4"/>
      <c r="D1" s="4"/>
      <c r="E1" s="4"/>
      <c r="F1" s="179" t="s">
        <v>575</v>
      </c>
      <c r="G1" s="179"/>
      <c r="H1" s="179"/>
      <c r="I1" s="179"/>
      <c r="J1" s="179"/>
      <c r="K1" s="179"/>
      <c r="L1" s="67"/>
      <c r="M1" s="67"/>
      <c r="N1" s="67"/>
    </row>
    <row r="2" spans="1:37" ht="12.75" customHeight="1" x14ac:dyDescent="0.2">
      <c r="B2" s="2" t="s">
        <v>53</v>
      </c>
    </row>
    <row r="3" spans="1:37" ht="12.75" customHeight="1" x14ac:dyDescent="0.2">
      <c r="B3" s="2" t="s">
        <v>54</v>
      </c>
    </row>
    <row r="4" spans="1:37" ht="12.75" customHeight="1" x14ac:dyDescent="0.2">
      <c r="B4" s="2" t="s">
        <v>52</v>
      </c>
    </row>
    <row r="5" spans="1:37" ht="12.75" customHeight="1" x14ac:dyDescent="0.2">
      <c r="C5" s="67"/>
      <c r="D5" s="199" t="s">
        <v>696</v>
      </c>
      <c r="E5" s="67"/>
      <c r="G5" s="67"/>
      <c r="H5" s="199" t="s">
        <v>696</v>
      </c>
      <c r="I5" s="67"/>
      <c r="J5" s="200"/>
      <c r="K5" s="67"/>
      <c r="L5" s="199" t="s">
        <v>696</v>
      </c>
      <c r="M5" s="67"/>
      <c r="O5" s="67"/>
      <c r="P5" s="199" t="s">
        <v>696</v>
      </c>
      <c r="Q5" s="67"/>
      <c r="S5" s="67"/>
      <c r="T5" s="199" t="s">
        <v>696</v>
      </c>
      <c r="U5" s="67"/>
      <c r="W5" s="67"/>
      <c r="X5" s="199" t="s">
        <v>696</v>
      </c>
      <c r="Y5" s="67"/>
      <c r="AA5" s="67"/>
      <c r="AB5" s="199" t="s">
        <v>696</v>
      </c>
      <c r="AC5" s="67"/>
      <c r="AE5" s="67"/>
      <c r="AF5" s="199" t="s">
        <v>696</v>
      </c>
      <c r="AG5" s="67"/>
      <c r="AI5" s="67"/>
      <c r="AJ5" s="199" t="s">
        <v>696</v>
      </c>
      <c r="AK5" s="67"/>
    </row>
    <row r="6" spans="1:37" ht="12.75" customHeight="1" x14ac:dyDescent="0.2">
      <c r="A6" s="2" t="s">
        <v>634</v>
      </c>
      <c r="B6" s="23" t="s">
        <v>43</v>
      </c>
      <c r="C6" s="21" t="s">
        <v>394</v>
      </c>
      <c r="D6" s="21" t="s">
        <v>395</v>
      </c>
      <c r="E6" s="21" t="s">
        <v>396</v>
      </c>
      <c r="F6" s="23" t="s">
        <v>44</v>
      </c>
      <c r="G6" s="21" t="s">
        <v>395</v>
      </c>
      <c r="H6" s="21" t="s">
        <v>396</v>
      </c>
      <c r="I6" s="21" t="s">
        <v>394</v>
      </c>
      <c r="J6" s="23" t="s">
        <v>49</v>
      </c>
      <c r="K6" s="21" t="s">
        <v>394</v>
      </c>
      <c r="L6" s="21" t="s">
        <v>395</v>
      </c>
      <c r="M6" s="21" t="s">
        <v>396</v>
      </c>
      <c r="N6" s="23" t="s">
        <v>56</v>
      </c>
      <c r="O6" s="21" t="s">
        <v>394</v>
      </c>
      <c r="P6" s="183" t="s">
        <v>395</v>
      </c>
      <c r="Q6" s="183" t="s">
        <v>396</v>
      </c>
      <c r="R6" s="23" t="s">
        <v>57</v>
      </c>
      <c r="S6" s="21" t="s">
        <v>394</v>
      </c>
      <c r="T6" s="21" t="s">
        <v>395</v>
      </c>
      <c r="U6" s="21" t="s">
        <v>396</v>
      </c>
      <c r="V6" s="23" t="s">
        <v>58</v>
      </c>
      <c r="W6" s="21" t="s">
        <v>394</v>
      </c>
      <c r="X6" s="21" t="s">
        <v>395</v>
      </c>
      <c r="Y6" s="21" t="s">
        <v>396</v>
      </c>
      <c r="Z6" s="23" t="s">
        <v>59</v>
      </c>
      <c r="AA6" s="21" t="s">
        <v>394</v>
      </c>
      <c r="AB6" s="21" t="s">
        <v>395</v>
      </c>
      <c r="AC6" s="21" t="s">
        <v>396</v>
      </c>
      <c r="AD6" s="23" t="s">
        <v>60</v>
      </c>
      <c r="AE6" s="21" t="s">
        <v>394</v>
      </c>
      <c r="AF6" s="21" t="s">
        <v>395</v>
      </c>
      <c r="AG6" s="21" t="s">
        <v>396</v>
      </c>
      <c r="AH6" s="23" t="s">
        <v>419</v>
      </c>
      <c r="AI6" s="21" t="s">
        <v>394</v>
      </c>
      <c r="AJ6" s="21" t="s">
        <v>395</v>
      </c>
      <c r="AK6" s="21" t="s">
        <v>396</v>
      </c>
    </row>
    <row r="7" spans="1:37" ht="12.75" customHeight="1" x14ac:dyDescent="0.2">
      <c r="A7" s="12" t="s">
        <v>695</v>
      </c>
      <c r="B7" s="187" t="s">
        <v>525</v>
      </c>
      <c r="C7" s="188"/>
      <c r="D7" s="188"/>
      <c r="E7" s="188"/>
      <c r="F7" s="27" t="s">
        <v>516</v>
      </c>
      <c r="G7" s="180"/>
      <c r="H7" s="180"/>
      <c r="I7" s="10"/>
      <c r="J7" s="25" t="s">
        <v>95</v>
      </c>
      <c r="K7" s="15"/>
      <c r="L7" s="181"/>
      <c r="M7" s="181"/>
      <c r="N7" s="24" t="s">
        <v>299</v>
      </c>
      <c r="O7" s="16"/>
      <c r="P7" s="184"/>
      <c r="Q7" s="184"/>
      <c r="R7" s="24" t="s">
        <v>367</v>
      </c>
      <c r="S7" s="16"/>
      <c r="T7" s="184"/>
      <c r="U7" s="184"/>
      <c r="V7" s="24" t="s">
        <v>378</v>
      </c>
      <c r="W7" s="16"/>
      <c r="X7" s="184"/>
      <c r="Y7" s="184"/>
      <c r="Z7" s="24" t="s">
        <v>1209</v>
      </c>
      <c r="AA7" s="16"/>
      <c r="AB7" s="184"/>
      <c r="AC7" s="184"/>
      <c r="AD7" s="24" t="s">
        <v>388</v>
      </c>
      <c r="AE7" s="16"/>
      <c r="AF7" s="184"/>
      <c r="AG7" s="184"/>
      <c r="AH7" s="24" t="s">
        <v>420</v>
      </c>
      <c r="AI7" s="16"/>
      <c r="AJ7" s="184"/>
      <c r="AK7" s="184"/>
    </row>
    <row r="8" spans="1:37" ht="12.75" customHeight="1" x14ac:dyDescent="0.2">
      <c r="A8" s="12" t="s">
        <v>695</v>
      </c>
      <c r="B8" s="187" t="s">
        <v>526</v>
      </c>
      <c r="C8" s="188"/>
      <c r="D8" s="188"/>
      <c r="E8" s="188"/>
      <c r="F8" s="27" t="s">
        <v>517</v>
      </c>
      <c r="G8" s="180"/>
      <c r="H8" s="180"/>
      <c r="I8" s="10"/>
      <c r="J8" s="25" t="s">
        <v>96</v>
      </c>
      <c r="K8" s="15"/>
      <c r="L8" s="181"/>
      <c r="M8" s="181"/>
      <c r="N8" s="24" t="s">
        <v>300</v>
      </c>
      <c r="O8" s="16"/>
      <c r="P8" s="184"/>
      <c r="Q8" s="184"/>
      <c r="R8" s="24" t="s">
        <v>368</v>
      </c>
      <c r="S8" s="16"/>
      <c r="T8" s="184"/>
      <c r="U8" s="184"/>
      <c r="V8" s="24" t="s">
        <v>379</v>
      </c>
      <c r="W8" s="16"/>
      <c r="X8" s="184"/>
      <c r="Y8" s="184"/>
      <c r="Z8" s="24" t="s">
        <v>1210</v>
      </c>
      <c r="AA8" s="16"/>
      <c r="AB8" s="184"/>
      <c r="AC8" s="184"/>
      <c r="AD8" s="24" t="s">
        <v>389</v>
      </c>
      <c r="AE8" s="16"/>
      <c r="AF8" s="184"/>
      <c r="AG8" s="184"/>
      <c r="AH8" s="24" t="s">
        <v>421</v>
      </c>
      <c r="AI8" s="16"/>
      <c r="AJ8" s="184"/>
      <c r="AK8" s="184"/>
    </row>
    <row r="9" spans="1:37" ht="12.75" customHeight="1" x14ac:dyDescent="0.2">
      <c r="A9" s="12" t="s">
        <v>695</v>
      </c>
      <c r="B9" s="187" t="s">
        <v>527</v>
      </c>
      <c r="C9" s="188"/>
      <c r="D9" s="188"/>
      <c r="E9" s="188"/>
      <c r="F9" s="27" t="s">
        <v>518</v>
      </c>
      <c r="G9" s="180"/>
      <c r="H9" s="180"/>
      <c r="I9" s="10"/>
      <c r="J9" s="25" t="s">
        <v>97</v>
      </c>
      <c r="K9" s="15"/>
      <c r="L9" s="181"/>
      <c r="M9" s="181"/>
      <c r="N9" s="24" t="s">
        <v>301</v>
      </c>
      <c r="O9" s="16"/>
      <c r="P9" s="184"/>
      <c r="Q9" s="184"/>
      <c r="R9" s="24" t="s">
        <v>369</v>
      </c>
      <c r="S9" s="16"/>
      <c r="T9" s="184"/>
      <c r="U9" s="184"/>
      <c r="V9" s="24" t="s">
        <v>380</v>
      </c>
      <c r="W9" s="16"/>
      <c r="X9" s="184"/>
      <c r="Y9" s="184"/>
      <c r="Z9" s="24" t="s">
        <v>1211</v>
      </c>
      <c r="AA9" s="16"/>
      <c r="AB9" s="184"/>
      <c r="AC9" s="184"/>
      <c r="AD9" s="24" t="s">
        <v>390</v>
      </c>
      <c r="AE9" s="16"/>
      <c r="AF9" s="184"/>
      <c r="AG9" s="184"/>
      <c r="AH9" s="24" t="s">
        <v>422</v>
      </c>
      <c r="AI9" s="16"/>
      <c r="AJ9" s="184"/>
      <c r="AK9" s="184"/>
    </row>
    <row r="10" spans="1:37" ht="12.75" customHeight="1" x14ac:dyDescent="0.2">
      <c r="A10" s="12" t="s">
        <v>695</v>
      </c>
      <c r="B10" s="187" t="s">
        <v>528</v>
      </c>
      <c r="C10" s="188"/>
      <c r="D10" s="188"/>
      <c r="E10" s="188"/>
      <c r="F10" s="27" t="s">
        <v>519</v>
      </c>
      <c r="G10" s="180"/>
      <c r="H10" s="180"/>
      <c r="I10" s="10"/>
      <c r="J10" s="25" t="s">
        <v>98</v>
      </c>
      <c r="K10" s="15"/>
      <c r="L10" s="181"/>
      <c r="M10" s="181"/>
      <c r="N10" s="24" t="s">
        <v>302</v>
      </c>
      <c r="O10" s="16"/>
      <c r="P10" s="184"/>
      <c r="Q10" s="184"/>
      <c r="R10" s="24" t="s">
        <v>370</v>
      </c>
      <c r="S10" s="16"/>
      <c r="T10" s="184"/>
      <c r="U10" s="184"/>
      <c r="V10" s="24" t="s">
        <v>381</v>
      </c>
      <c r="W10" s="16"/>
      <c r="X10" s="184"/>
      <c r="Y10" s="184"/>
      <c r="Z10" s="24" t="s">
        <v>1212</v>
      </c>
      <c r="AA10" s="16"/>
      <c r="AB10" s="184"/>
      <c r="AC10" s="184"/>
      <c r="AD10" s="24" t="s">
        <v>391</v>
      </c>
      <c r="AE10" s="16"/>
      <c r="AF10" s="184"/>
      <c r="AG10" s="184"/>
      <c r="AH10" s="24" t="s">
        <v>423</v>
      </c>
      <c r="AI10" s="16"/>
      <c r="AJ10" s="184"/>
      <c r="AK10" s="184"/>
    </row>
    <row r="11" spans="1:37" ht="12.75" customHeight="1" x14ac:dyDescent="0.2">
      <c r="A11" s="12" t="s">
        <v>695</v>
      </c>
      <c r="B11" s="187" t="s">
        <v>529</v>
      </c>
      <c r="C11" s="188"/>
      <c r="D11" s="188"/>
      <c r="E11" s="188"/>
      <c r="F11" s="27" t="s">
        <v>520</v>
      </c>
      <c r="G11" s="180"/>
      <c r="H11" s="180"/>
      <c r="I11" s="10"/>
      <c r="J11" s="25" t="s">
        <v>99</v>
      </c>
      <c r="K11" s="15"/>
      <c r="L11" s="181"/>
      <c r="M11" s="181"/>
      <c r="N11" s="24" t="s">
        <v>303</v>
      </c>
      <c r="O11" s="16"/>
      <c r="P11" s="184"/>
      <c r="Q11" s="184"/>
      <c r="R11" s="24" t="s">
        <v>371</v>
      </c>
      <c r="S11" s="16"/>
      <c r="T11" s="184"/>
      <c r="U11" s="184"/>
      <c r="V11" s="24" t="s">
        <v>382</v>
      </c>
      <c r="W11" s="16"/>
      <c r="X11" s="184"/>
      <c r="Y11" s="184"/>
      <c r="Z11" s="24" t="s">
        <v>1213</v>
      </c>
      <c r="AA11" s="16"/>
      <c r="AB11" s="184"/>
      <c r="AC11" s="184"/>
      <c r="AD11" s="24" t="s">
        <v>392</v>
      </c>
      <c r="AE11" s="16"/>
      <c r="AF11" s="184"/>
      <c r="AG11" s="184"/>
      <c r="AH11" s="24" t="s">
        <v>424</v>
      </c>
      <c r="AI11" s="16"/>
      <c r="AJ11" s="184"/>
      <c r="AK11" s="184"/>
    </row>
    <row r="12" spans="1:37" ht="12.75" customHeight="1" x14ac:dyDescent="0.2">
      <c r="A12" s="12" t="s">
        <v>695</v>
      </c>
      <c r="B12" s="187" t="s">
        <v>530</v>
      </c>
      <c r="C12" s="188"/>
      <c r="D12" s="188"/>
      <c r="E12" s="188"/>
      <c r="F12" s="27" t="s">
        <v>521</v>
      </c>
      <c r="G12" s="180"/>
      <c r="H12" s="180"/>
      <c r="I12" s="10"/>
      <c r="J12" s="25" t="s">
        <v>100</v>
      </c>
      <c r="K12" s="15"/>
      <c r="L12" s="181"/>
      <c r="M12" s="181"/>
      <c r="N12" s="24" t="s">
        <v>304</v>
      </c>
      <c r="O12" s="16"/>
      <c r="P12" s="184"/>
      <c r="Q12" s="184"/>
      <c r="R12" s="24" t="s">
        <v>372</v>
      </c>
      <c r="S12" s="16"/>
      <c r="T12" s="184"/>
      <c r="U12" s="184"/>
      <c r="V12" s="24" t="s">
        <v>383</v>
      </c>
      <c r="W12" s="16"/>
      <c r="X12" s="184"/>
      <c r="Y12" s="184"/>
      <c r="Z12" s="24" t="s">
        <v>1214</v>
      </c>
      <c r="AA12" s="16"/>
      <c r="AB12" s="184"/>
      <c r="AC12" s="184"/>
      <c r="AD12" s="13"/>
      <c r="AH12" s="24" t="s">
        <v>425</v>
      </c>
      <c r="AI12" s="16"/>
      <c r="AJ12" s="184"/>
      <c r="AK12" s="184"/>
    </row>
    <row r="13" spans="1:37" ht="12.75" customHeight="1" x14ac:dyDescent="0.2">
      <c r="A13" s="12" t="s">
        <v>695</v>
      </c>
      <c r="B13" s="187" t="s">
        <v>531</v>
      </c>
      <c r="C13" s="188"/>
      <c r="D13" s="188"/>
      <c r="E13" s="188"/>
      <c r="F13" s="27" t="s">
        <v>522</v>
      </c>
      <c r="G13" s="180"/>
      <c r="H13" s="180"/>
      <c r="I13" s="10"/>
      <c r="J13" s="25" t="s">
        <v>101</v>
      </c>
      <c r="K13" s="15"/>
      <c r="L13" s="181"/>
      <c r="M13" s="181"/>
      <c r="N13" s="24" t="s">
        <v>305</v>
      </c>
      <c r="O13" s="16"/>
      <c r="P13" s="184"/>
      <c r="Q13" s="184"/>
      <c r="R13" s="24" t="s">
        <v>373</v>
      </c>
      <c r="S13" s="16"/>
      <c r="T13" s="184"/>
      <c r="U13" s="184"/>
      <c r="V13" s="24" t="s">
        <v>384</v>
      </c>
      <c r="W13" s="16"/>
      <c r="X13" s="184"/>
      <c r="Y13" s="184"/>
      <c r="Z13" s="24" t="s">
        <v>1215</v>
      </c>
      <c r="AA13" s="16"/>
      <c r="AB13" s="184"/>
      <c r="AC13" s="184"/>
      <c r="AD13" s="13"/>
      <c r="AH13" s="24" t="s">
        <v>426</v>
      </c>
      <c r="AI13" s="16"/>
      <c r="AJ13" s="184"/>
      <c r="AK13" s="184"/>
    </row>
    <row r="14" spans="1:37" s="3" customFormat="1" ht="12.75" customHeight="1" x14ac:dyDescent="0.2">
      <c r="A14" s="12" t="s">
        <v>695</v>
      </c>
      <c r="B14" s="187" t="s">
        <v>532</v>
      </c>
      <c r="C14" s="188"/>
      <c r="D14" s="188"/>
      <c r="E14" s="188"/>
      <c r="F14" s="27" t="s">
        <v>523</v>
      </c>
      <c r="G14" s="180"/>
      <c r="H14" s="180"/>
      <c r="I14" s="10"/>
      <c r="J14" s="25" t="s">
        <v>102</v>
      </c>
      <c r="K14" s="15"/>
      <c r="L14" s="181"/>
      <c r="M14" s="181"/>
      <c r="N14" s="24" t="s">
        <v>306</v>
      </c>
      <c r="O14" s="16"/>
      <c r="P14" s="184"/>
      <c r="Q14" s="184"/>
      <c r="R14" s="24" t="s">
        <v>374</v>
      </c>
      <c r="S14" s="16"/>
      <c r="T14" s="184"/>
      <c r="U14" s="184"/>
      <c r="V14" s="24" t="s">
        <v>385</v>
      </c>
      <c r="W14" s="16"/>
      <c r="X14" s="184"/>
      <c r="Y14" s="184"/>
      <c r="Z14" s="24" t="s">
        <v>1216</v>
      </c>
      <c r="AA14" s="16"/>
      <c r="AB14" s="184"/>
      <c r="AC14" s="184"/>
      <c r="AD14" s="13"/>
      <c r="AE14" s="7"/>
      <c r="AF14" s="7"/>
      <c r="AG14" s="8"/>
      <c r="AH14" s="24" t="s">
        <v>427</v>
      </c>
      <c r="AI14" s="16"/>
      <c r="AJ14" s="184"/>
      <c r="AK14" s="184"/>
    </row>
    <row r="15" spans="1:37" s="3" customFormat="1" ht="12.75" customHeight="1" x14ac:dyDescent="0.2">
      <c r="A15" s="12" t="s">
        <v>695</v>
      </c>
      <c r="B15" s="187" t="s">
        <v>533</v>
      </c>
      <c r="C15" s="188"/>
      <c r="D15" s="188"/>
      <c r="E15" s="188"/>
      <c r="F15" s="27" t="s">
        <v>524</v>
      </c>
      <c r="G15" s="180"/>
      <c r="H15" s="180"/>
      <c r="I15" s="10"/>
      <c r="J15" s="25" t="s">
        <v>103</v>
      </c>
      <c r="K15" s="15"/>
      <c r="L15" s="181"/>
      <c r="M15" s="181"/>
      <c r="N15" s="24" t="s">
        <v>307</v>
      </c>
      <c r="O15" s="16"/>
      <c r="P15" s="184"/>
      <c r="Q15" s="184"/>
      <c r="R15" s="24" t="s">
        <v>375</v>
      </c>
      <c r="S15" s="16"/>
      <c r="T15" s="184"/>
      <c r="U15" s="184"/>
      <c r="V15" s="24" t="s">
        <v>571</v>
      </c>
      <c r="W15" s="16"/>
      <c r="X15" s="184"/>
      <c r="Y15" s="184"/>
      <c r="Z15" s="24" t="s">
        <v>1217</v>
      </c>
      <c r="AA15" s="16"/>
      <c r="AB15" s="184"/>
      <c r="AC15" s="184"/>
      <c r="AD15" s="13"/>
      <c r="AE15" s="7"/>
      <c r="AF15" s="7"/>
      <c r="AG15" s="8"/>
      <c r="AH15" s="24" t="s">
        <v>428</v>
      </c>
      <c r="AI15" s="16"/>
      <c r="AJ15" s="184"/>
      <c r="AK15" s="184"/>
    </row>
    <row r="16" spans="1:37" s="3" customFormat="1" ht="12.75" customHeight="1" x14ac:dyDescent="0.2">
      <c r="A16" s="12" t="s">
        <v>695</v>
      </c>
      <c r="B16" s="187" t="s">
        <v>534</v>
      </c>
      <c r="C16" s="188"/>
      <c r="D16" s="188"/>
      <c r="E16" s="188"/>
      <c r="F16" s="27" t="s">
        <v>512</v>
      </c>
      <c r="G16" s="180"/>
      <c r="H16" s="180"/>
      <c r="I16" s="10"/>
      <c r="J16" s="25" t="s">
        <v>104</v>
      </c>
      <c r="K16" s="15"/>
      <c r="L16" s="181"/>
      <c r="M16" s="181"/>
      <c r="N16" s="24" t="s">
        <v>308</v>
      </c>
      <c r="O16" s="16"/>
      <c r="P16" s="184"/>
      <c r="Q16" s="184"/>
      <c r="R16" s="24" t="s">
        <v>376</v>
      </c>
      <c r="S16" s="16"/>
      <c r="T16" s="184"/>
      <c r="U16" s="184"/>
      <c r="V16" s="24" t="s">
        <v>387</v>
      </c>
      <c r="W16" s="16"/>
      <c r="X16" s="184"/>
      <c r="Y16" s="184"/>
      <c r="Z16" s="24" t="s">
        <v>1218</v>
      </c>
      <c r="AA16" s="16"/>
      <c r="AB16" s="184"/>
      <c r="AC16" s="184"/>
      <c r="AD16" s="13"/>
      <c r="AE16" s="7"/>
      <c r="AF16" s="7"/>
      <c r="AG16" s="8"/>
      <c r="AH16" s="24" t="s">
        <v>429</v>
      </c>
      <c r="AI16" s="16"/>
      <c r="AJ16" s="184"/>
      <c r="AK16" s="184"/>
    </row>
    <row r="17" spans="1:37" s="3" customFormat="1" ht="12.75" customHeight="1" x14ac:dyDescent="0.2">
      <c r="A17" s="12" t="s">
        <v>695</v>
      </c>
      <c r="B17" s="187" t="s">
        <v>535</v>
      </c>
      <c r="C17" s="188"/>
      <c r="D17" s="188"/>
      <c r="E17" s="188"/>
      <c r="F17" s="27" t="s">
        <v>513</v>
      </c>
      <c r="G17" s="180"/>
      <c r="H17" s="180"/>
      <c r="I17" s="10"/>
      <c r="J17" s="25" t="s">
        <v>105</v>
      </c>
      <c r="K17" s="15"/>
      <c r="L17" s="181"/>
      <c r="M17" s="181"/>
      <c r="N17" s="24" t="s">
        <v>309</v>
      </c>
      <c r="O17" s="16"/>
      <c r="P17" s="184"/>
      <c r="Q17" s="184"/>
      <c r="R17" s="24" t="s">
        <v>377</v>
      </c>
      <c r="S17" s="16"/>
      <c r="T17" s="184"/>
      <c r="U17" s="184"/>
      <c r="V17" s="13"/>
      <c r="W17" s="13"/>
      <c r="X17" s="13"/>
      <c r="Y17" s="13"/>
      <c r="Z17" s="24" t="s">
        <v>1219</v>
      </c>
      <c r="AA17" s="16"/>
      <c r="AB17" s="184"/>
      <c r="AC17" s="184"/>
      <c r="AD17" s="13"/>
      <c r="AE17" s="7"/>
      <c r="AF17" s="7"/>
      <c r="AG17" s="8"/>
      <c r="AH17" s="24" t="s">
        <v>430</v>
      </c>
      <c r="AI17" s="16"/>
      <c r="AJ17" s="184"/>
      <c r="AK17" s="184"/>
    </row>
    <row r="18" spans="1:37" s="3" customFormat="1" ht="12.75" customHeight="1" x14ac:dyDescent="0.2">
      <c r="A18" s="12" t="s">
        <v>695</v>
      </c>
      <c r="B18" s="187" t="s">
        <v>536</v>
      </c>
      <c r="C18" s="188"/>
      <c r="D18" s="188"/>
      <c r="E18" s="188"/>
      <c r="F18" s="27" t="s">
        <v>514</v>
      </c>
      <c r="G18" s="180"/>
      <c r="H18" s="180"/>
      <c r="I18" s="10"/>
      <c r="J18" s="25" t="s">
        <v>106</v>
      </c>
      <c r="K18" s="15"/>
      <c r="L18" s="181"/>
      <c r="M18" s="181"/>
      <c r="N18" s="24" t="s">
        <v>310</v>
      </c>
      <c r="O18" s="16"/>
      <c r="P18" s="184"/>
      <c r="Q18" s="184"/>
      <c r="R18" s="13"/>
      <c r="S18" s="13"/>
      <c r="T18" s="13"/>
      <c r="U18" s="13"/>
      <c r="V18" s="13"/>
      <c r="W18" s="13"/>
      <c r="X18" s="13"/>
      <c r="Y18" s="13"/>
      <c r="Z18" s="24" t="s">
        <v>1220</v>
      </c>
      <c r="AA18" s="16"/>
      <c r="AB18" s="184"/>
      <c r="AC18" s="184"/>
      <c r="AD18" s="13"/>
      <c r="AE18" s="7"/>
      <c r="AF18" s="7"/>
      <c r="AG18" s="7"/>
      <c r="AH18" s="24" t="s">
        <v>431</v>
      </c>
      <c r="AI18" s="16"/>
      <c r="AJ18" s="184"/>
      <c r="AK18" s="184"/>
    </row>
    <row r="19" spans="1:37" s="3" customFormat="1" ht="12.75" customHeight="1" x14ac:dyDescent="0.2">
      <c r="A19" s="12" t="s">
        <v>695</v>
      </c>
      <c r="B19" s="187" t="s">
        <v>537</v>
      </c>
      <c r="C19" s="188"/>
      <c r="D19" s="188"/>
      <c r="E19" s="188"/>
      <c r="F19" s="27" t="s">
        <v>515</v>
      </c>
      <c r="G19" s="180"/>
      <c r="H19" s="180"/>
      <c r="I19" s="10"/>
      <c r="J19" s="25" t="s">
        <v>107</v>
      </c>
      <c r="K19" s="15"/>
      <c r="L19" s="181"/>
      <c r="M19" s="181"/>
      <c r="N19" s="24" t="s">
        <v>311</v>
      </c>
      <c r="O19" s="16"/>
      <c r="P19" s="184"/>
      <c r="Q19" s="184"/>
      <c r="R19" s="13"/>
      <c r="S19" s="13"/>
      <c r="T19" s="13"/>
      <c r="U19" s="13"/>
      <c r="V19" s="13"/>
      <c r="W19" s="13"/>
      <c r="X19" s="13"/>
      <c r="Y19" s="13"/>
      <c r="Z19" s="24" t="s">
        <v>1221</v>
      </c>
      <c r="AA19" s="16"/>
      <c r="AB19" s="184"/>
      <c r="AC19" s="184"/>
      <c r="AD19" s="13"/>
      <c r="AH19" s="24" t="s">
        <v>432</v>
      </c>
      <c r="AI19" s="16"/>
      <c r="AJ19" s="184"/>
      <c r="AK19" s="184"/>
    </row>
    <row r="20" spans="1:37" s="3" customFormat="1" ht="12.75" customHeight="1" x14ac:dyDescent="0.2">
      <c r="A20" s="12" t="s">
        <v>695</v>
      </c>
      <c r="B20" s="187" t="s">
        <v>538</v>
      </c>
      <c r="C20" s="188"/>
      <c r="D20" s="188"/>
      <c r="E20" s="188"/>
      <c r="F20" s="27" t="s">
        <v>386</v>
      </c>
      <c r="G20" s="180"/>
      <c r="H20" s="180"/>
      <c r="I20" s="10"/>
      <c r="J20" s="25" t="s">
        <v>108</v>
      </c>
      <c r="K20" s="15"/>
      <c r="L20" s="181"/>
      <c r="M20" s="181"/>
      <c r="N20" s="24" t="s">
        <v>312</v>
      </c>
      <c r="O20" s="16"/>
      <c r="P20" s="184"/>
      <c r="Q20" s="184"/>
      <c r="R20" s="13"/>
      <c r="S20" s="13"/>
      <c r="T20" s="13"/>
      <c r="U20" s="13"/>
      <c r="V20" s="13"/>
      <c r="W20" s="13"/>
      <c r="X20" s="13"/>
      <c r="Y20" s="13"/>
      <c r="Z20" s="24" t="s">
        <v>1222</v>
      </c>
      <c r="AA20" s="16"/>
      <c r="AB20" s="184"/>
      <c r="AC20" s="184"/>
      <c r="AD20" s="13"/>
    </row>
    <row r="21" spans="1:37" s="3" customFormat="1" ht="12.75" customHeight="1" x14ac:dyDescent="0.2">
      <c r="A21" s="12" t="s">
        <v>695</v>
      </c>
      <c r="B21" s="187" t="s">
        <v>539</v>
      </c>
      <c r="C21" s="188"/>
      <c r="D21" s="188"/>
      <c r="E21" s="188"/>
      <c r="F21" s="13"/>
      <c r="G21" s="13"/>
      <c r="H21" s="13"/>
      <c r="I21" s="13"/>
      <c r="J21" s="25" t="s">
        <v>109</v>
      </c>
      <c r="K21" s="15"/>
      <c r="L21" s="181"/>
      <c r="M21" s="181"/>
      <c r="N21" s="24" t="s">
        <v>313</v>
      </c>
      <c r="O21" s="16"/>
      <c r="P21" s="184"/>
      <c r="Q21" s="184"/>
      <c r="R21" s="13"/>
      <c r="S21" s="13"/>
      <c r="T21" s="13"/>
      <c r="U21" s="13"/>
      <c r="V21" s="13"/>
      <c r="W21" s="13"/>
      <c r="X21" s="13"/>
      <c r="Y21" s="13"/>
      <c r="Z21" s="24" t="s">
        <v>1223</v>
      </c>
      <c r="AA21" s="16"/>
      <c r="AB21" s="16"/>
      <c r="AC21" s="16"/>
      <c r="AD21" s="13"/>
    </row>
    <row r="22" spans="1:37" s="3" customFormat="1" ht="12.75" customHeight="1" x14ac:dyDescent="0.2">
      <c r="A22" s="12" t="s">
        <v>695</v>
      </c>
      <c r="B22" s="187" t="s">
        <v>540</v>
      </c>
      <c r="C22" s="188"/>
      <c r="D22" s="188"/>
      <c r="E22" s="188"/>
      <c r="F22" s="13"/>
      <c r="G22" s="13"/>
      <c r="H22" s="13"/>
      <c r="I22" s="13"/>
      <c r="J22" s="25" t="s">
        <v>110</v>
      </c>
      <c r="K22" s="15"/>
      <c r="L22" s="181"/>
      <c r="M22" s="181"/>
      <c r="N22" s="24" t="s">
        <v>314</v>
      </c>
      <c r="O22" s="16"/>
      <c r="P22" s="184"/>
      <c r="Q22" s="184"/>
      <c r="R22" s="13"/>
      <c r="S22" s="13"/>
      <c r="T22" s="13"/>
      <c r="U22" s="13"/>
      <c r="V22" s="13"/>
      <c r="W22" s="13"/>
      <c r="X22" s="13"/>
      <c r="Y22" s="13"/>
      <c r="Z22" s="24" t="s">
        <v>1224</v>
      </c>
      <c r="AA22" s="16"/>
      <c r="AB22" s="16"/>
      <c r="AC22" s="16"/>
      <c r="AD22" s="13"/>
    </row>
    <row r="23" spans="1:37" s="3" customFormat="1" ht="12.75" customHeight="1" x14ac:dyDescent="0.2">
      <c r="A23" s="42" t="s">
        <v>625</v>
      </c>
      <c r="B23" s="187" t="s">
        <v>541</v>
      </c>
      <c r="C23" s="188"/>
      <c r="D23" s="188"/>
      <c r="E23" s="188"/>
      <c r="G23" s="13"/>
      <c r="H23" s="13"/>
      <c r="I23" s="13"/>
      <c r="J23" s="25" t="s">
        <v>111</v>
      </c>
      <c r="K23" s="15"/>
      <c r="L23" s="181"/>
      <c r="M23" s="181"/>
      <c r="N23" s="24" t="s">
        <v>315</v>
      </c>
      <c r="O23" s="16"/>
      <c r="P23" s="184"/>
      <c r="Q23" s="184"/>
      <c r="R23" s="13"/>
      <c r="S23" s="13"/>
      <c r="T23" s="13"/>
      <c r="U23" s="13"/>
      <c r="V23" s="13"/>
      <c r="W23" s="13"/>
      <c r="X23" s="13"/>
      <c r="Y23" s="13"/>
      <c r="Z23" s="24" t="s">
        <v>1225</v>
      </c>
      <c r="AA23" s="16"/>
      <c r="AB23" s="16"/>
      <c r="AC23" s="16"/>
      <c r="AD23" s="13"/>
    </row>
    <row r="24" spans="1:37" s="3" customFormat="1" ht="12.75" customHeight="1" x14ac:dyDescent="0.2">
      <c r="A24" s="42" t="s">
        <v>625</v>
      </c>
      <c r="B24" s="187" t="s">
        <v>542</v>
      </c>
      <c r="C24" s="188"/>
      <c r="D24" s="188"/>
      <c r="E24" s="188"/>
      <c r="G24" s="13"/>
      <c r="H24" s="13"/>
      <c r="I24" s="13"/>
      <c r="J24" s="25" t="s">
        <v>112</v>
      </c>
      <c r="K24" s="15"/>
      <c r="L24" s="181"/>
      <c r="M24" s="181"/>
      <c r="N24" s="24" t="s">
        <v>316</v>
      </c>
      <c r="O24" s="16"/>
      <c r="P24" s="184"/>
      <c r="Q24" s="184"/>
      <c r="R24" s="13"/>
      <c r="S24" s="13"/>
      <c r="T24" s="13"/>
      <c r="U24" s="13"/>
      <c r="V24" s="13"/>
      <c r="W24" s="13"/>
      <c r="X24" s="13"/>
      <c r="Y24" s="13"/>
      <c r="Z24" s="24" t="s">
        <v>1226</v>
      </c>
      <c r="AA24" s="16"/>
      <c r="AB24" s="16"/>
      <c r="AC24" s="16"/>
      <c r="AD24" s="13"/>
    </row>
    <row r="25" spans="1:37" s="3" customFormat="1" ht="12.75" customHeight="1" x14ac:dyDescent="0.2">
      <c r="A25" s="42" t="s">
        <v>625</v>
      </c>
      <c r="B25" s="187" t="s">
        <v>543</v>
      </c>
      <c r="C25" s="188"/>
      <c r="D25" s="188"/>
      <c r="E25" s="188"/>
      <c r="G25" s="13"/>
      <c r="H25" s="13"/>
      <c r="I25" s="13"/>
      <c r="J25" s="25" t="s">
        <v>113</v>
      </c>
      <c r="K25" s="15"/>
      <c r="L25" s="181"/>
      <c r="M25" s="181"/>
      <c r="N25" s="24" t="s">
        <v>317</v>
      </c>
      <c r="O25" s="16"/>
      <c r="P25" s="184"/>
      <c r="Q25" s="184"/>
      <c r="R25" s="13"/>
      <c r="S25" s="13"/>
      <c r="T25" s="13"/>
      <c r="U25" s="13"/>
      <c r="V25" s="13"/>
      <c r="W25" s="13"/>
      <c r="X25" s="13"/>
      <c r="Y25" s="13"/>
      <c r="Z25" s="24" t="s">
        <v>1227</v>
      </c>
      <c r="AA25" s="16"/>
      <c r="AB25" s="16"/>
      <c r="AC25" s="16"/>
      <c r="AD25" s="13"/>
    </row>
    <row r="26" spans="1:37" s="3" customFormat="1" ht="12.75" customHeight="1" x14ac:dyDescent="0.2">
      <c r="A26" s="42" t="s">
        <v>625</v>
      </c>
      <c r="B26" s="187" t="s">
        <v>544</v>
      </c>
      <c r="C26" s="188"/>
      <c r="D26" s="188"/>
      <c r="E26" s="188"/>
      <c r="G26" s="13"/>
      <c r="H26" s="13"/>
      <c r="I26" s="13"/>
      <c r="J26" s="25" t="s">
        <v>114</v>
      </c>
      <c r="K26" s="15"/>
      <c r="L26" s="181"/>
      <c r="M26" s="181"/>
      <c r="N26" s="24" t="s">
        <v>318</v>
      </c>
      <c r="O26" s="16"/>
      <c r="P26" s="184"/>
      <c r="Q26" s="184"/>
      <c r="R26" s="13"/>
      <c r="S26" s="13"/>
      <c r="T26" s="13"/>
      <c r="U26" s="13"/>
      <c r="V26" s="13"/>
      <c r="W26" s="13"/>
      <c r="X26" s="13"/>
      <c r="Y26" s="13"/>
      <c r="Z26" s="24" t="s">
        <v>1228</v>
      </c>
      <c r="AA26" s="16"/>
      <c r="AB26" s="16"/>
      <c r="AC26" s="16"/>
      <c r="AD26" s="13"/>
    </row>
    <row r="27" spans="1:37" s="3" customFormat="1" ht="12.75" customHeight="1" x14ac:dyDescent="0.2">
      <c r="A27" s="42" t="s">
        <v>625</v>
      </c>
      <c r="B27" s="187" t="s">
        <v>545</v>
      </c>
      <c r="C27" s="188"/>
      <c r="D27" s="188"/>
      <c r="E27" s="188"/>
      <c r="G27" s="13"/>
      <c r="H27" s="13"/>
      <c r="I27" s="13"/>
      <c r="J27" s="25" t="s">
        <v>115</v>
      </c>
      <c r="K27" s="15"/>
      <c r="L27" s="181"/>
      <c r="M27" s="181"/>
      <c r="N27" s="24" t="s">
        <v>319</v>
      </c>
      <c r="O27" s="16"/>
      <c r="P27" s="184"/>
      <c r="Q27" s="184"/>
      <c r="R27" s="13"/>
      <c r="S27" s="13"/>
      <c r="T27" s="13"/>
      <c r="U27" s="13"/>
      <c r="V27" s="13"/>
      <c r="W27" s="13"/>
      <c r="X27" s="13"/>
      <c r="Y27" s="13"/>
      <c r="Z27" s="24" t="s">
        <v>1229</v>
      </c>
      <c r="AA27" s="16"/>
      <c r="AB27" s="16"/>
      <c r="AC27" s="16"/>
      <c r="AD27" s="13"/>
    </row>
    <row r="28" spans="1:37" s="3" customFormat="1" ht="12.75" customHeight="1" x14ac:dyDescent="0.2">
      <c r="A28" s="42" t="s">
        <v>625</v>
      </c>
      <c r="B28" s="187" t="s">
        <v>546</v>
      </c>
      <c r="C28" s="188"/>
      <c r="D28" s="188"/>
      <c r="E28" s="188"/>
      <c r="G28" s="13"/>
      <c r="H28" s="13"/>
      <c r="I28" s="13"/>
      <c r="J28" s="25" t="s">
        <v>116</v>
      </c>
      <c r="K28" s="15"/>
      <c r="L28" s="181"/>
      <c r="M28" s="181"/>
      <c r="N28" s="24" t="s">
        <v>320</v>
      </c>
      <c r="O28" s="16"/>
      <c r="P28" s="184"/>
      <c r="Q28" s="184"/>
      <c r="R28" s="13"/>
      <c r="S28" s="13"/>
      <c r="T28" s="13"/>
      <c r="U28" s="13"/>
      <c r="V28" s="13"/>
      <c r="W28" s="13"/>
      <c r="X28" s="13"/>
      <c r="Y28" s="13"/>
      <c r="Z28" s="24" t="s">
        <v>1230</v>
      </c>
      <c r="AA28" s="16"/>
      <c r="AB28" s="16"/>
      <c r="AC28" s="16"/>
      <c r="AD28" s="13"/>
    </row>
    <row r="29" spans="1:37" s="3" customFormat="1" ht="12.75" customHeight="1" x14ac:dyDescent="0.2">
      <c r="A29" s="42" t="s">
        <v>625</v>
      </c>
      <c r="B29" s="187" t="s">
        <v>547</v>
      </c>
      <c r="C29" s="188"/>
      <c r="D29" s="188"/>
      <c r="E29" s="188"/>
      <c r="G29" s="13"/>
      <c r="H29" s="13"/>
      <c r="I29" s="13"/>
      <c r="J29" s="25" t="s">
        <v>117</v>
      </c>
      <c r="K29" s="15"/>
      <c r="L29" s="181"/>
      <c r="M29" s="181"/>
      <c r="N29" s="24" t="s">
        <v>321</v>
      </c>
      <c r="O29" s="16"/>
      <c r="P29" s="184"/>
      <c r="Q29" s="184"/>
      <c r="R29" s="13"/>
      <c r="S29" s="13"/>
      <c r="T29" s="13"/>
      <c r="U29" s="13"/>
      <c r="V29" s="13"/>
      <c r="W29" s="13"/>
      <c r="X29" s="13"/>
      <c r="Y29" s="13"/>
      <c r="Z29" s="24" t="s">
        <v>1231</v>
      </c>
      <c r="AA29" s="16"/>
      <c r="AB29" s="16"/>
      <c r="AC29" s="16"/>
      <c r="AD29" s="13"/>
    </row>
    <row r="30" spans="1:37" s="3" customFormat="1" ht="12.75" customHeight="1" x14ac:dyDescent="0.2">
      <c r="A30" s="42" t="s">
        <v>625</v>
      </c>
      <c r="B30" s="187" t="s">
        <v>548</v>
      </c>
      <c r="C30" s="188"/>
      <c r="D30" s="188"/>
      <c r="E30" s="188"/>
      <c r="G30" s="17"/>
      <c r="H30" s="17"/>
      <c r="I30" s="17"/>
      <c r="J30" s="25" t="s">
        <v>118</v>
      </c>
      <c r="K30" s="15"/>
      <c r="L30" s="181"/>
      <c r="M30" s="181"/>
      <c r="N30" s="24" t="s">
        <v>322</v>
      </c>
      <c r="O30" s="16"/>
      <c r="P30" s="184"/>
      <c r="Q30" s="184"/>
      <c r="R30" s="13"/>
      <c r="S30" s="13"/>
      <c r="T30" s="13"/>
      <c r="U30" s="13"/>
      <c r="V30" s="13"/>
      <c r="W30" s="13"/>
      <c r="X30" s="13"/>
      <c r="Y30" s="13"/>
      <c r="Z30" s="24" t="s">
        <v>1232</v>
      </c>
      <c r="AA30" s="16"/>
      <c r="AB30" s="16"/>
      <c r="AC30" s="16"/>
      <c r="AD30" s="13"/>
    </row>
    <row r="31" spans="1:37" s="3" customFormat="1" ht="12.75" customHeight="1" x14ac:dyDescent="0.2">
      <c r="A31" s="42" t="s">
        <v>625</v>
      </c>
      <c r="B31" s="187" t="s">
        <v>549</v>
      </c>
      <c r="C31" s="188"/>
      <c r="D31" s="188"/>
      <c r="E31" s="188"/>
      <c r="G31" s="17"/>
      <c r="H31" s="17"/>
      <c r="I31" s="17"/>
      <c r="J31" s="25" t="s">
        <v>119</v>
      </c>
      <c r="K31" s="15"/>
      <c r="L31" s="181"/>
      <c r="M31" s="181"/>
      <c r="N31" s="24" t="s">
        <v>323</v>
      </c>
      <c r="O31" s="16"/>
      <c r="P31" s="184"/>
      <c r="Q31" s="184"/>
      <c r="R31" s="13"/>
      <c r="S31" s="13"/>
      <c r="T31" s="13"/>
      <c r="U31" s="13"/>
      <c r="V31" s="13"/>
      <c r="W31" s="13"/>
      <c r="X31" s="13"/>
      <c r="Y31" s="13"/>
      <c r="Z31" s="24" t="s">
        <v>1233</v>
      </c>
      <c r="AA31" s="16"/>
      <c r="AB31" s="16"/>
      <c r="AC31" s="16"/>
      <c r="AD31" s="13"/>
    </row>
    <row r="32" spans="1:37" s="3" customFormat="1" ht="12.75" customHeight="1" x14ac:dyDescent="0.2">
      <c r="A32" s="42" t="s">
        <v>625</v>
      </c>
      <c r="B32" s="187" t="s">
        <v>550</v>
      </c>
      <c r="C32" s="188"/>
      <c r="D32" s="188"/>
      <c r="E32" s="188"/>
      <c r="G32" s="13"/>
      <c r="H32" s="13"/>
      <c r="I32" s="13"/>
      <c r="J32" s="25" t="s">
        <v>120</v>
      </c>
      <c r="K32" s="15"/>
      <c r="L32" s="181"/>
      <c r="M32" s="181"/>
      <c r="N32" s="24" t="s">
        <v>324</v>
      </c>
      <c r="O32" s="16"/>
      <c r="P32" s="184"/>
      <c r="Q32" s="184"/>
      <c r="R32" s="13"/>
      <c r="S32" s="13"/>
      <c r="T32" s="13"/>
      <c r="U32" s="13"/>
      <c r="V32" s="13"/>
      <c r="W32" s="13"/>
      <c r="X32" s="13"/>
      <c r="Y32" s="13"/>
      <c r="Z32" s="24" t="s">
        <v>1234</v>
      </c>
      <c r="AA32" s="16"/>
      <c r="AB32" s="16"/>
      <c r="AC32" s="16"/>
      <c r="AD32" s="13"/>
    </row>
    <row r="33" spans="1:30" s="3" customFormat="1" ht="12.75" customHeight="1" x14ac:dyDescent="0.2">
      <c r="A33" s="42" t="s">
        <v>625</v>
      </c>
      <c r="B33" s="187" t="s">
        <v>551</v>
      </c>
      <c r="C33" s="188"/>
      <c r="D33" s="188"/>
      <c r="E33" s="188"/>
      <c r="G33" s="13"/>
      <c r="H33" s="13"/>
      <c r="I33" s="13"/>
      <c r="J33" s="25" t="s">
        <v>121</v>
      </c>
      <c r="K33" s="15"/>
      <c r="L33" s="181"/>
      <c r="M33" s="181"/>
      <c r="N33" s="24" t="s">
        <v>325</v>
      </c>
      <c r="O33" s="16"/>
      <c r="P33" s="184"/>
      <c r="Q33" s="184"/>
      <c r="R33" s="13"/>
      <c r="S33" s="13"/>
      <c r="T33" s="13"/>
      <c r="U33" s="13"/>
      <c r="V33" s="13"/>
      <c r="W33" s="13"/>
      <c r="X33" s="13"/>
      <c r="Y33" s="13"/>
      <c r="Z33" s="24" t="s">
        <v>1235</v>
      </c>
      <c r="AA33" s="16"/>
      <c r="AB33" s="16"/>
      <c r="AC33" s="16"/>
      <c r="AD33" s="13"/>
    </row>
    <row r="34" spans="1:30" s="3" customFormat="1" ht="12.75" customHeight="1" x14ac:dyDescent="0.2">
      <c r="A34" s="42" t="s">
        <v>625</v>
      </c>
      <c r="B34" s="187" t="s">
        <v>552</v>
      </c>
      <c r="C34" s="188"/>
      <c r="D34" s="188"/>
      <c r="E34" s="188"/>
      <c r="G34" s="13"/>
      <c r="H34" s="13"/>
      <c r="I34" s="13"/>
      <c r="J34" s="25" t="s">
        <v>122</v>
      </c>
      <c r="K34" s="15"/>
      <c r="L34" s="181"/>
      <c r="M34" s="181"/>
      <c r="N34" s="24" t="s">
        <v>326</v>
      </c>
      <c r="O34" s="16"/>
      <c r="P34" s="184"/>
      <c r="Q34" s="184"/>
      <c r="R34" s="13"/>
      <c r="S34" s="13"/>
      <c r="T34" s="13"/>
      <c r="U34" s="13"/>
      <c r="V34" s="13"/>
      <c r="W34" s="13"/>
      <c r="X34" s="13"/>
      <c r="Y34" s="13"/>
      <c r="Z34" s="24" t="s">
        <v>1236</v>
      </c>
      <c r="AA34" s="16"/>
      <c r="AB34" s="16"/>
      <c r="AC34" s="16"/>
      <c r="AD34" s="13"/>
    </row>
    <row r="35" spans="1:30" s="3" customFormat="1" ht="12.75" customHeight="1" x14ac:dyDescent="0.2">
      <c r="A35" s="42" t="s">
        <v>625</v>
      </c>
      <c r="B35" s="187" t="s">
        <v>553</v>
      </c>
      <c r="C35" s="188"/>
      <c r="D35" s="188"/>
      <c r="E35" s="188"/>
      <c r="G35" s="13"/>
      <c r="H35" s="13"/>
      <c r="I35" s="13"/>
      <c r="J35" s="25" t="s">
        <v>123</v>
      </c>
      <c r="K35" s="15"/>
      <c r="L35" s="181"/>
      <c r="M35" s="181"/>
      <c r="N35" s="24" t="s">
        <v>327</v>
      </c>
      <c r="O35" s="16"/>
      <c r="P35" s="184"/>
      <c r="Q35" s="184"/>
      <c r="R35" s="13"/>
      <c r="S35" s="13"/>
      <c r="T35" s="13"/>
      <c r="U35" s="13"/>
      <c r="V35" s="13"/>
      <c r="W35" s="13"/>
      <c r="X35" s="13"/>
      <c r="Y35" s="13"/>
      <c r="Z35" s="24" t="s">
        <v>1237</v>
      </c>
      <c r="AA35" s="16"/>
      <c r="AB35" s="16"/>
      <c r="AC35" s="16"/>
      <c r="AD35" s="13"/>
    </row>
    <row r="36" spans="1:30" s="3" customFormat="1" ht="12.75" customHeight="1" x14ac:dyDescent="0.2">
      <c r="A36" s="42" t="s">
        <v>625</v>
      </c>
      <c r="B36" s="187" t="s">
        <v>554</v>
      </c>
      <c r="C36" s="188"/>
      <c r="D36" s="188"/>
      <c r="E36" s="188"/>
      <c r="G36" s="13"/>
      <c r="H36" s="13"/>
      <c r="I36" s="13"/>
      <c r="J36" s="25" t="s">
        <v>124</v>
      </c>
      <c r="K36" s="15"/>
      <c r="L36" s="181"/>
      <c r="M36" s="181"/>
      <c r="N36" s="24" t="s">
        <v>328</v>
      </c>
      <c r="O36" s="16"/>
      <c r="P36" s="184"/>
      <c r="Q36" s="184"/>
      <c r="R36" s="13"/>
      <c r="S36" s="13"/>
      <c r="T36" s="13"/>
      <c r="U36" s="13"/>
      <c r="V36" s="13"/>
      <c r="W36" s="13"/>
      <c r="X36" s="13"/>
      <c r="Y36" s="13"/>
      <c r="Z36" s="24" t="s">
        <v>1238</v>
      </c>
      <c r="AA36" s="16"/>
      <c r="AB36" s="16"/>
      <c r="AC36" s="16"/>
      <c r="AD36" s="13"/>
    </row>
    <row r="37" spans="1:30" s="3" customFormat="1" ht="12.75" customHeight="1" x14ac:dyDescent="0.2">
      <c r="A37" s="42" t="s">
        <v>625</v>
      </c>
      <c r="B37" s="187" t="s">
        <v>555</v>
      </c>
      <c r="C37" s="188"/>
      <c r="D37" s="188"/>
      <c r="E37" s="188"/>
      <c r="G37" s="13"/>
      <c r="H37" s="13"/>
      <c r="I37" s="13"/>
      <c r="J37" s="25" t="s">
        <v>125</v>
      </c>
      <c r="K37" s="15"/>
      <c r="L37" s="181"/>
      <c r="M37" s="181"/>
      <c r="N37" s="24" t="s">
        <v>415</v>
      </c>
      <c r="O37" s="16"/>
      <c r="P37" s="184"/>
      <c r="Q37" s="184"/>
      <c r="R37" s="13"/>
      <c r="S37" s="13"/>
      <c r="T37" s="13"/>
      <c r="U37" s="13"/>
      <c r="V37" s="13"/>
      <c r="W37" s="13"/>
      <c r="X37" s="13"/>
      <c r="Y37" s="13"/>
      <c r="Z37" s="24" t="s">
        <v>1239</v>
      </c>
      <c r="AA37" s="16"/>
      <c r="AB37" s="16"/>
      <c r="AC37" s="16"/>
      <c r="AD37" s="13"/>
    </row>
    <row r="38" spans="1:30" s="3" customFormat="1" ht="12.75" customHeight="1" x14ac:dyDescent="0.2">
      <c r="A38" s="42" t="s">
        <v>625</v>
      </c>
      <c r="B38" s="187" t="s">
        <v>556</v>
      </c>
      <c r="C38" s="188"/>
      <c r="D38" s="188"/>
      <c r="E38" s="188"/>
      <c r="G38" s="22"/>
      <c r="H38" s="22"/>
      <c r="I38" s="22"/>
      <c r="J38" s="25" t="s">
        <v>126</v>
      </c>
      <c r="K38" s="15"/>
      <c r="L38" s="181"/>
      <c r="M38" s="181"/>
      <c r="N38" s="24" t="s">
        <v>416</v>
      </c>
      <c r="O38" s="16"/>
      <c r="P38" s="184"/>
      <c r="Q38" s="184"/>
      <c r="R38" s="13"/>
      <c r="S38" s="13"/>
      <c r="T38" s="13"/>
      <c r="U38" s="13"/>
      <c r="V38" s="13"/>
      <c r="W38" s="13"/>
      <c r="X38" s="13"/>
      <c r="Y38" s="13"/>
      <c r="Z38" s="24" t="s">
        <v>1240</v>
      </c>
      <c r="AA38" s="16"/>
      <c r="AB38" s="16"/>
      <c r="AC38" s="16"/>
      <c r="AD38" s="13"/>
    </row>
    <row r="39" spans="1:30" s="3" customFormat="1" ht="12.75" customHeight="1" x14ac:dyDescent="0.2">
      <c r="A39" s="42" t="s">
        <v>625</v>
      </c>
      <c r="B39" s="187" t="s">
        <v>557</v>
      </c>
      <c r="C39" s="188"/>
      <c r="D39" s="188"/>
      <c r="E39" s="188"/>
      <c r="G39" s="12"/>
      <c r="H39" s="12"/>
      <c r="I39" s="12"/>
      <c r="J39" s="25" t="s">
        <v>127</v>
      </c>
      <c r="K39" s="15"/>
      <c r="L39" s="181"/>
      <c r="M39" s="181"/>
      <c r="N39" s="24" t="s">
        <v>329</v>
      </c>
      <c r="O39" s="16"/>
      <c r="P39" s="184"/>
      <c r="Q39" s="184"/>
      <c r="R39" s="13"/>
      <c r="S39" s="13"/>
      <c r="T39" s="13"/>
      <c r="U39" s="13"/>
      <c r="V39" s="13"/>
      <c r="W39" s="13"/>
      <c r="X39" s="13"/>
      <c r="Y39" s="13"/>
      <c r="Z39" s="24" t="s">
        <v>1241</v>
      </c>
      <c r="AA39" s="16"/>
      <c r="AB39" s="16"/>
      <c r="AC39" s="16"/>
      <c r="AD39" s="13"/>
    </row>
    <row r="40" spans="1:30" s="3" customFormat="1" ht="12.75" customHeight="1" x14ac:dyDescent="0.2">
      <c r="A40" s="12" t="s">
        <v>695</v>
      </c>
      <c r="B40" s="187" t="s">
        <v>61</v>
      </c>
      <c r="C40" s="188"/>
      <c r="D40" s="188"/>
      <c r="E40" s="188"/>
      <c r="F40" s="12"/>
      <c r="G40" s="12"/>
      <c r="H40" s="12"/>
      <c r="I40" s="12"/>
      <c r="J40" s="25" t="s">
        <v>128</v>
      </c>
      <c r="K40" s="15"/>
      <c r="L40" s="181"/>
      <c r="M40" s="181"/>
      <c r="N40" s="24" t="s">
        <v>330</v>
      </c>
      <c r="O40" s="16"/>
      <c r="P40" s="184"/>
      <c r="Q40" s="184"/>
      <c r="R40" s="13"/>
      <c r="S40" s="13"/>
      <c r="T40" s="13"/>
      <c r="U40" s="13"/>
      <c r="V40" s="13"/>
      <c r="W40" s="13"/>
      <c r="X40" s="13"/>
      <c r="Y40" s="13"/>
      <c r="Z40" s="24" t="s">
        <v>1242</v>
      </c>
      <c r="AA40" s="16"/>
      <c r="AB40" s="16"/>
      <c r="AC40" s="16"/>
      <c r="AD40" s="13"/>
    </row>
    <row r="41" spans="1:30" s="3" customFormat="1" ht="12.75" customHeight="1" x14ac:dyDescent="0.2">
      <c r="A41" s="12" t="s">
        <v>695</v>
      </c>
      <c r="B41" s="187" t="s">
        <v>62</v>
      </c>
      <c r="C41" s="188"/>
      <c r="D41" s="188"/>
      <c r="E41" s="188"/>
      <c r="F41" s="12"/>
      <c r="G41" s="12"/>
      <c r="H41" s="12"/>
      <c r="I41" s="12"/>
      <c r="J41" s="25" t="s">
        <v>129</v>
      </c>
      <c r="K41" s="15"/>
      <c r="L41" s="181"/>
      <c r="M41" s="181"/>
      <c r="N41" s="24" t="s">
        <v>331</v>
      </c>
      <c r="O41" s="16"/>
      <c r="P41" s="184"/>
      <c r="Q41" s="184"/>
      <c r="R41" s="13"/>
      <c r="S41" s="13"/>
      <c r="T41" s="13"/>
      <c r="U41" s="13"/>
      <c r="V41" s="13"/>
      <c r="W41" s="13"/>
      <c r="X41" s="13"/>
      <c r="Y41" s="13"/>
      <c r="Z41" s="24" t="s">
        <v>1243</v>
      </c>
      <c r="AA41" s="16"/>
      <c r="AB41" s="16"/>
      <c r="AC41" s="16"/>
      <c r="AD41" s="13"/>
    </row>
    <row r="42" spans="1:30" s="3" customFormat="1" ht="12.75" customHeight="1" x14ac:dyDescent="0.2">
      <c r="A42" s="12" t="s">
        <v>695</v>
      </c>
      <c r="B42" s="187" t="s">
        <v>574</v>
      </c>
      <c r="C42" s="188"/>
      <c r="D42" s="188"/>
      <c r="E42" s="188"/>
      <c r="F42" s="12"/>
      <c r="G42" s="12"/>
      <c r="H42" s="12"/>
      <c r="I42" s="12"/>
      <c r="J42" s="25" t="s">
        <v>130</v>
      </c>
      <c r="K42" s="15"/>
      <c r="L42" s="181"/>
      <c r="M42" s="181"/>
      <c r="N42" s="24" t="s">
        <v>332</v>
      </c>
      <c r="O42" s="16"/>
      <c r="P42" s="184"/>
      <c r="Q42" s="184"/>
      <c r="R42" s="13"/>
      <c r="S42" s="13"/>
      <c r="T42" s="13"/>
      <c r="U42" s="13"/>
      <c r="V42" s="13"/>
      <c r="W42" s="13"/>
      <c r="X42" s="13"/>
      <c r="Y42" s="13"/>
      <c r="Z42" s="24" t="s">
        <v>1244</v>
      </c>
      <c r="AA42" s="16"/>
      <c r="AB42" s="16"/>
      <c r="AC42" s="16"/>
      <c r="AD42" s="13"/>
    </row>
    <row r="43" spans="1:30" s="3" customFormat="1" ht="12.75" customHeight="1" x14ac:dyDescent="0.2">
      <c r="A43" s="12" t="s">
        <v>695</v>
      </c>
      <c r="B43" s="187" t="s">
        <v>63</v>
      </c>
      <c r="C43" s="188"/>
      <c r="D43" s="188"/>
      <c r="E43" s="188"/>
      <c r="F43" s="12"/>
      <c r="G43" s="12"/>
      <c r="H43" s="12"/>
      <c r="I43" s="12"/>
      <c r="J43" s="25" t="s">
        <v>131</v>
      </c>
      <c r="K43" s="15"/>
      <c r="L43" s="181"/>
      <c r="M43" s="181"/>
      <c r="N43" s="24" t="s">
        <v>333</v>
      </c>
      <c r="O43" s="16"/>
      <c r="P43" s="184"/>
      <c r="Q43" s="184"/>
      <c r="R43" s="13"/>
      <c r="S43" s="13"/>
      <c r="T43" s="13"/>
      <c r="U43" s="13"/>
      <c r="V43" s="13"/>
      <c r="W43" s="13"/>
      <c r="X43" s="13"/>
      <c r="Y43" s="13"/>
      <c r="Z43" s="24" t="s">
        <v>1245</v>
      </c>
      <c r="AA43" s="16"/>
      <c r="AB43" s="16"/>
      <c r="AC43" s="16"/>
      <c r="AD43" s="13"/>
    </row>
    <row r="44" spans="1:30" s="3" customFormat="1" ht="12.75" customHeight="1" x14ac:dyDescent="0.2">
      <c r="A44" s="12" t="s">
        <v>695</v>
      </c>
      <c r="B44" s="187" t="s">
        <v>64</v>
      </c>
      <c r="C44" s="188"/>
      <c r="D44" s="188"/>
      <c r="E44" s="188"/>
      <c r="F44" s="12"/>
      <c r="G44" s="12"/>
      <c r="H44" s="12"/>
      <c r="I44" s="12"/>
      <c r="J44" s="25" t="s">
        <v>132</v>
      </c>
      <c r="K44" s="15"/>
      <c r="L44" s="181"/>
      <c r="M44" s="181"/>
      <c r="N44" s="24" t="s">
        <v>334</v>
      </c>
      <c r="O44" s="16"/>
      <c r="P44" s="184"/>
      <c r="Q44" s="184"/>
      <c r="R44" s="13"/>
      <c r="S44" s="13"/>
      <c r="T44" s="13"/>
      <c r="U44" s="13"/>
      <c r="V44" s="13"/>
      <c r="W44" s="13"/>
      <c r="X44" s="13"/>
      <c r="Y44" s="13"/>
      <c r="Z44" s="24" t="s">
        <v>1246</v>
      </c>
      <c r="AA44" s="16"/>
      <c r="AB44" s="16"/>
      <c r="AC44" s="16"/>
      <c r="AD44" s="13"/>
    </row>
    <row r="45" spans="1:30" s="3" customFormat="1" ht="12.75" customHeight="1" x14ac:dyDescent="0.2">
      <c r="A45" s="12" t="s">
        <v>695</v>
      </c>
      <c r="B45" s="187" t="s">
        <v>65</v>
      </c>
      <c r="C45" s="188"/>
      <c r="D45" s="188"/>
      <c r="E45" s="188"/>
      <c r="F45" s="12"/>
      <c r="G45" s="12"/>
      <c r="H45" s="12"/>
      <c r="I45" s="12"/>
      <c r="J45" s="25" t="s">
        <v>133</v>
      </c>
      <c r="K45" s="15"/>
      <c r="L45" s="181"/>
      <c r="M45" s="181"/>
      <c r="N45" s="24" t="s">
        <v>335</v>
      </c>
      <c r="O45" s="16"/>
      <c r="P45" s="184"/>
      <c r="Q45" s="184"/>
      <c r="R45" s="13"/>
      <c r="S45" s="13"/>
      <c r="T45" s="13"/>
      <c r="U45" s="13"/>
      <c r="V45" s="13"/>
      <c r="W45" s="13"/>
      <c r="X45" s="13"/>
      <c r="Y45" s="13"/>
      <c r="Z45" s="24" t="s">
        <v>1247</v>
      </c>
      <c r="AA45" s="16"/>
      <c r="AB45" s="16"/>
      <c r="AC45" s="16"/>
      <c r="AD45" s="13"/>
    </row>
    <row r="46" spans="1:30" ht="12.75" customHeight="1" x14ac:dyDescent="0.2">
      <c r="A46" s="12" t="s">
        <v>695</v>
      </c>
      <c r="B46" s="187" t="s">
        <v>66</v>
      </c>
      <c r="C46" s="188"/>
      <c r="D46" s="188"/>
      <c r="E46" s="188"/>
      <c r="F46" s="12"/>
      <c r="G46" s="12"/>
      <c r="H46" s="12"/>
      <c r="I46" s="12"/>
      <c r="J46" s="25" t="s">
        <v>134</v>
      </c>
      <c r="K46" s="15"/>
      <c r="L46" s="181"/>
      <c r="M46" s="181"/>
      <c r="N46" s="24" t="s">
        <v>336</v>
      </c>
      <c r="O46" s="16"/>
      <c r="P46" s="184"/>
      <c r="Q46" s="184"/>
      <c r="R46" s="13"/>
      <c r="S46" s="13"/>
      <c r="T46" s="13"/>
      <c r="U46" s="13"/>
      <c r="V46" s="13"/>
      <c r="W46" s="13"/>
      <c r="X46" s="13"/>
      <c r="Y46" s="13"/>
      <c r="Z46" s="24" t="s">
        <v>1248</v>
      </c>
      <c r="AA46" s="16"/>
      <c r="AB46" s="16"/>
      <c r="AC46" s="16"/>
      <c r="AD46" s="13"/>
    </row>
    <row r="47" spans="1:30" ht="12.75" customHeight="1" x14ac:dyDescent="0.2">
      <c r="A47" s="12" t="s">
        <v>695</v>
      </c>
      <c r="B47" s="187" t="s">
        <v>67</v>
      </c>
      <c r="C47" s="188"/>
      <c r="D47" s="188"/>
      <c r="E47" s="188"/>
      <c r="F47" s="12"/>
      <c r="G47" s="12"/>
      <c r="H47" s="12"/>
      <c r="I47" s="12"/>
      <c r="J47" s="25" t="s">
        <v>135</v>
      </c>
      <c r="K47" s="15"/>
      <c r="L47" s="181"/>
      <c r="M47" s="181"/>
      <c r="N47" s="24" t="s">
        <v>337</v>
      </c>
      <c r="O47" s="16"/>
      <c r="P47" s="184"/>
      <c r="Q47" s="184"/>
      <c r="R47" s="13"/>
      <c r="S47" s="13"/>
      <c r="T47" s="13"/>
      <c r="U47" s="13"/>
      <c r="V47" s="13"/>
      <c r="W47" s="13"/>
      <c r="X47" s="13"/>
      <c r="Y47" s="13"/>
      <c r="Z47" s="24" t="s">
        <v>1249</v>
      </c>
      <c r="AA47" s="16"/>
      <c r="AB47" s="16"/>
      <c r="AC47" s="16"/>
      <c r="AD47" s="13"/>
    </row>
    <row r="48" spans="1:30" ht="12.75" customHeight="1" x14ac:dyDescent="0.2">
      <c r="A48" s="12" t="s">
        <v>695</v>
      </c>
      <c r="B48" s="187" t="s">
        <v>68</v>
      </c>
      <c r="C48" s="188"/>
      <c r="D48" s="188"/>
      <c r="E48" s="188"/>
      <c r="F48" s="12"/>
      <c r="G48" s="12"/>
      <c r="H48" s="12"/>
      <c r="I48" s="12"/>
      <c r="J48" s="25" t="s">
        <v>136</v>
      </c>
      <c r="K48" s="15"/>
      <c r="L48" s="181"/>
      <c r="M48" s="181"/>
      <c r="N48" s="24" t="s">
        <v>338</v>
      </c>
      <c r="O48" s="16"/>
      <c r="P48" s="184"/>
      <c r="Q48" s="184"/>
      <c r="R48" s="13"/>
      <c r="S48" s="13"/>
      <c r="T48" s="13"/>
      <c r="U48" s="13"/>
      <c r="V48" s="13"/>
      <c r="W48" s="13"/>
      <c r="X48" s="13"/>
      <c r="Y48" s="13"/>
      <c r="Z48" s="24" t="s">
        <v>1250</v>
      </c>
      <c r="AA48" s="16"/>
      <c r="AB48" s="16"/>
      <c r="AC48" s="16"/>
      <c r="AD48" s="13"/>
    </row>
    <row r="49" spans="1:30" ht="12.75" customHeight="1" x14ac:dyDescent="0.2">
      <c r="A49" s="12" t="s">
        <v>695</v>
      </c>
      <c r="B49" s="187" t="s">
        <v>69</v>
      </c>
      <c r="C49" s="188"/>
      <c r="D49" s="188"/>
      <c r="E49" s="188"/>
      <c r="F49" s="12"/>
      <c r="G49" s="12"/>
      <c r="H49" s="12"/>
      <c r="I49" s="12"/>
      <c r="J49" s="25" t="s">
        <v>137</v>
      </c>
      <c r="K49" s="15"/>
      <c r="L49" s="181"/>
      <c r="M49" s="181"/>
      <c r="N49" s="24" t="s">
        <v>339</v>
      </c>
      <c r="O49" s="16"/>
      <c r="P49" s="184"/>
      <c r="Q49" s="184"/>
      <c r="R49" s="13"/>
      <c r="S49" s="13"/>
      <c r="T49" s="13"/>
      <c r="U49" s="13"/>
      <c r="V49" s="13"/>
      <c r="W49" s="13"/>
      <c r="X49" s="13"/>
      <c r="Y49" s="13"/>
      <c r="Z49" s="24" t="s">
        <v>1251</v>
      </c>
      <c r="AA49" s="16"/>
      <c r="AB49" s="16"/>
      <c r="AC49" s="16"/>
      <c r="AD49" s="13"/>
    </row>
    <row r="50" spans="1:30" ht="12.75" customHeight="1" x14ac:dyDescent="0.2">
      <c r="A50" s="12" t="s">
        <v>695</v>
      </c>
      <c r="B50" s="187" t="s">
        <v>70</v>
      </c>
      <c r="C50" s="188"/>
      <c r="D50" s="188"/>
      <c r="E50" s="188"/>
      <c r="F50" s="12"/>
      <c r="G50" s="12"/>
      <c r="H50" s="12"/>
      <c r="I50" s="12"/>
      <c r="J50" s="25" t="s">
        <v>138</v>
      </c>
      <c r="K50" s="15"/>
      <c r="L50" s="181"/>
      <c r="M50" s="181"/>
      <c r="N50" s="24" t="s">
        <v>340</v>
      </c>
      <c r="O50" s="16"/>
      <c r="P50" s="184"/>
      <c r="Q50" s="184"/>
      <c r="R50" s="13"/>
      <c r="S50" s="13"/>
      <c r="T50" s="13"/>
      <c r="U50" s="13"/>
      <c r="V50" s="13"/>
      <c r="W50" s="13"/>
      <c r="X50" s="13"/>
      <c r="Y50" s="13"/>
      <c r="Z50" s="24" t="s">
        <v>1252</v>
      </c>
      <c r="AA50" s="16"/>
      <c r="AB50" s="16"/>
      <c r="AC50" s="16"/>
      <c r="AD50" s="13"/>
    </row>
    <row r="51" spans="1:30" ht="12.75" customHeight="1" x14ac:dyDescent="0.2">
      <c r="A51" s="12" t="s">
        <v>695</v>
      </c>
      <c r="B51" s="187" t="s">
        <v>71</v>
      </c>
      <c r="C51" s="188"/>
      <c r="D51" s="188"/>
      <c r="E51" s="188"/>
      <c r="F51" s="12"/>
      <c r="G51" s="12"/>
      <c r="H51" s="12"/>
      <c r="I51" s="12"/>
      <c r="J51" s="25" t="s">
        <v>139</v>
      </c>
      <c r="K51" s="15"/>
      <c r="L51" s="181"/>
      <c r="M51" s="181"/>
      <c r="N51" s="24" t="s">
        <v>341</v>
      </c>
      <c r="O51" s="16"/>
      <c r="P51" s="184"/>
      <c r="Q51" s="184"/>
      <c r="R51" s="13"/>
      <c r="S51" s="13"/>
      <c r="T51" s="13"/>
      <c r="U51" s="13"/>
      <c r="V51" s="13"/>
      <c r="W51" s="13"/>
      <c r="X51" s="13"/>
      <c r="Y51" s="13"/>
      <c r="Z51" s="24" t="s">
        <v>1253</v>
      </c>
      <c r="AA51" s="16"/>
      <c r="AB51" s="16"/>
      <c r="AC51" s="16"/>
      <c r="AD51" s="13"/>
    </row>
    <row r="52" spans="1:30" ht="12.75" customHeight="1" x14ac:dyDescent="0.2">
      <c r="A52" s="12" t="s">
        <v>695</v>
      </c>
      <c r="B52" s="187" t="s">
        <v>72</v>
      </c>
      <c r="C52" s="188"/>
      <c r="D52" s="188"/>
      <c r="E52" s="188"/>
      <c r="F52" s="12"/>
      <c r="G52" s="12"/>
      <c r="H52" s="12"/>
      <c r="I52" s="12"/>
      <c r="J52" s="25" t="s">
        <v>140</v>
      </c>
      <c r="K52" s="15"/>
      <c r="L52" s="181"/>
      <c r="M52" s="181"/>
      <c r="N52" s="24" t="s">
        <v>342</v>
      </c>
      <c r="O52" s="16"/>
      <c r="P52" s="184"/>
      <c r="Q52" s="184"/>
      <c r="R52" s="13"/>
      <c r="S52" s="13"/>
      <c r="T52" s="13"/>
      <c r="U52" s="13"/>
      <c r="V52" s="13"/>
      <c r="W52" s="13"/>
      <c r="X52" s="13"/>
      <c r="Y52" s="13"/>
      <c r="Z52" s="24" t="s">
        <v>1254</v>
      </c>
      <c r="AA52" s="16"/>
      <c r="AB52" s="16"/>
      <c r="AC52" s="16"/>
      <c r="AD52" s="13"/>
    </row>
    <row r="53" spans="1:30" ht="12.75" customHeight="1" x14ac:dyDescent="0.2">
      <c r="A53" s="12" t="s">
        <v>695</v>
      </c>
      <c r="B53" s="187" t="s">
        <v>73</v>
      </c>
      <c r="C53" s="188"/>
      <c r="D53" s="188"/>
      <c r="E53" s="188"/>
      <c r="F53" s="12"/>
      <c r="G53" s="12"/>
      <c r="H53" s="12"/>
      <c r="I53" s="12"/>
      <c r="J53" s="25" t="s">
        <v>141</v>
      </c>
      <c r="K53" s="15"/>
      <c r="L53" s="181"/>
      <c r="M53" s="181"/>
      <c r="N53" s="24" t="s">
        <v>343</v>
      </c>
      <c r="O53" s="16"/>
      <c r="P53" s="184"/>
      <c r="Q53" s="184"/>
      <c r="R53" s="13"/>
      <c r="S53" s="13"/>
      <c r="T53" s="13"/>
      <c r="U53" s="13"/>
      <c r="V53" s="13"/>
      <c r="W53" s="13"/>
      <c r="X53" s="13"/>
      <c r="Y53" s="13"/>
      <c r="Z53" s="24" t="s">
        <v>1255</v>
      </c>
      <c r="AA53" s="16"/>
      <c r="AB53" s="16"/>
      <c r="AC53" s="16"/>
      <c r="AD53" s="13"/>
    </row>
    <row r="54" spans="1:30" ht="12.75" customHeight="1" x14ac:dyDescent="0.2">
      <c r="A54" s="12" t="s">
        <v>695</v>
      </c>
      <c r="B54" s="187" t="s">
        <v>74</v>
      </c>
      <c r="C54" s="188"/>
      <c r="D54" s="188"/>
      <c r="E54" s="188"/>
      <c r="F54" s="12"/>
      <c r="G54" s="12"/>
      <c r="H54" s="12"/>
      <c r="I54" s="12"/>
      <c r="J54" s="25" t="s">
        <v>142</v>
      </c>
      <c r="K54" s="15"/>
      <c r="L54" s="181"/>
      <c r="M54" s="181"/>
      <c r="N54" s="24" t="s">
        <v>344</v>
      </c>
      <c r="O54" s="16"/>
      <c r="P54" s="184"/>
      <c r="Q54" s="184"/>
      <c r="R54" s="13"/>
      <c r="S54" s="13"/>
      <c r="T54" s="13"/>
      <c r="U54" s="13"/>
      <c r="V54" s="13"/>
      <c r="W54" s="13"/>
      <c r="X54" s="13"/>
      <c r="Y54" s="13"/>
      <c r="Z54" s="24" t="s">
        <v>1256</v>
      </c>
      <c r="AA54" s="16"/>
      <c r="AB54" s="16"/>
      <c r="AC54" s="16"/>
      <c r="AD54" s="13"/>
    </row>
    <row r="55" spans="1:30" ht="12.75" customHeight="1" x14ac:dyDescent="0.2">
      <c r="A55" s="12" t="s">
        <v>695</v>
      </c>
      <c r="B55" s="187" t="s">
        <v>75</v>
      </c>
      <c r="C55" s="188"/>
      <c r="D55" s="188"/>
      <c r="E55" s="188"/>
      <c r="F55" s="12"/>
      <c r="G55" s="12"/>
      <c r="H55" s="12"/>
      <c r="I55" s="12"/>
      <c r="J55" s="25" t="s">
        <v>143</v>
      </c>
      <c r="K55" s="15"/>
      <c r="L55" s="181"/>
      <c r="M55" s="181"/>
      <c r="N55" s="24" t="s">
        <v>345</v>
      </c>
      <c r="O55" s="16"/>
      <c r="P55" s="184"/>
      <c r="Q55" s="184"/>
      <c r="R55" s="13"/>
      <c r="S55" s="13"/>
      <c r="T55" s="13"/>
      <c r="U55" s="13"/>
      <c r="V55" s="13"/>
      <c r="W55" s="13"/>
      <c r="X55" s="13"/>
      <c r="Y55" s="13"/>
      <c r="AA55" s="13"/>
      <c r="AB55" s="13"/>
      <c r="AC55" s="13"/>
      <c r="AD55" s="13"/>
    </row>
    <row r="56" spans="1:30" ht="12.75" customHeight="1" x14ac:dyDescent="0.2">
      <c r="A56" s="12" t="s">
        <v>695</v>
      </c>
      <c r="B56" s="187" t="s">
        <v>76</v>
      </c>
      <c r="C56" s="188"/>
      <c r="D56" s="188"/>
      <c r="E56" s="188"/>
      <c r="F56" s="12"/>
      <c r="G56" s="12"/>
      <c r="H56" s="12"/>
      <c r="I56" s="12"/>
      <c r="J56" s="25" t="s">
        <v>144</v>
      </c>
      <c r="K56" s="15"/>
      <c r="L56" s="181"/>
      <c r="M56" s="181"/>
      <c r="N56" s="24" t="s">
        <v>346</v>
      </c>
      <c r="O56" s="16"/>
      <c r="P56" s="184"/>
      <c r="Q56" s="184"/>
      <c r="R56" s="13"/>
      <c r="S56" s="13"/>
      <c r="T56" s="13"/>
      <c r="U56" s="13"/>
      <c r="V56" s="13"/>
      <c r="W56" s="13"/>
      <c r="X56" s="13"/>
      <c r="Y56" s="13"/>
      <c r="AA56" s="13"/>
      <c r="AB56" s="13"/>
      <c r="AC56" s="13"/>
      <c r="AD56" s="13"/>
    </row>
    <row r="57" spans="1:30" ht="12.75" customHeight="1" x14ac:dyDescent="0.2">
      <c r="A57" s="42" t="s">
        <v>625</v>
      </c>
      <c r="B57" s="187" t="s">
        <v>77</v>
      </c>
      <c r="C57" s="188"/>
      <c r="D57" s="188"/>
      <c r="E57" s="188"/>
      <c r="G57" s="12"/>
      <c r="H57" s="12"/>
      <c r="I57" s="12"/>
      <c r="J57" s="25" t="s">
        <v>145</v>
      </c>
      <c r="K57" s="15"/>
      <c r="L57" s="181"/>
      <c r="M57" s="181"/>
      <c r="N57" s="24" t="s">
        <v>347</v>
      </c>
      <c r="O57" s="16"/>
      <c r="P57" s="184"/>
      <c r="Q57" s="184"/>
      <c r="R57" s="13"/>
      <c r="S57" s="13"/>
      <c r="T57" s="13"/>
      <c r="U57" s="13"/>
      <c r="V57" s="13"/>
      <c r="W57" s="13"/>
      <c r="X57" s="13"/>
      <c r="Y57" s="13"/>
      <c r="AA57" s="13"/>
      <c r="AB57" s="13"/>
      <c r="AC57" s="13"/>
      <c r="AD57" s="13"/>
    </row>
    <row r="58" spans="1:30" ht="12.75" customHeight="1" x14ac:dyDescent="0.2">
      <c r="A58" s="42" t="s">
        <v>625</v>
      </c>
      <c r="B58" s="187" t="s">
        <v>78</v>
      </c>
      <c r="C58" s="188"/>
      <c r="D58" s="188"/>
      <c r="E58" s="188"/>
      <c r="G58" s="12"/>
      <c r="H58" s="12"/>
      <c r="I58" s="12"/>
      <c r="J58" s="25" t="s">
        <v>146</v>
      </c>
      <c r="K58" s="15"/>
      <c r="L58" s="181"/>
      <c r="M58" s="181"/>
      <c r="N58" s="24" t="s">
        <v>348</v>
      </c>
      <c r="O58" s="16"/>
      <c r="P58" s="184"/>
      <c r="Q58" s="184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</row>
    <row r="59" spans="1:30" ht="12.75" customHeight="1" x14ac:dyDescent="0.2">
      <c r="A59" s="42" t="s">
        <v>625</v>
      </c>
      <c r="B59" s="187" t="s">
        <v>79</v>
      </c>
      <c r="C59" s="188"/>
      <c r="D59" s="188"/>
      <c r="E59" s="188"/>
      <c r="G59" s="12"/>
      <c r="H59" s="12"/>
      <c r="I59" s="12"/>
      <c r="J59" s="25" t="s">
        <v>147</v>
      </c>
      <c r="K59" s="15"/>
      <c r="L59" s="181"/>
      <c r="M59" s="181"/>
      <c r="N59" s="24" t="s">
        <v>349</v>
      </c>
      <c r="O59" s="16"/>
      <c r="P59" s="184"/>
      <c r="Q59" s="184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</row>
    <row r="60" spans="1:30" ht="12.75" customHeight="1" x14ac:dyDescent="0.2">
      <c r="A60" s="42" t="s">
        <v>625</v>
      </c>
      <c r="B60" s="187" t="s">
        <v>80</v>
      </c>
      <c r="C60" s="188"/>
      <c r="D60" s="188"/>
      <c r="E60" s="188"/>
      <c r="G60" s="12"/>
      <c r="H60" s="12"/>
      <c r="I60" s="12"/>
      <c r="J60" s="25" t="s">
        <v>148</v>
      </c>
      <c r="K60" s="15"/>
      <c r="L60" s="181"/>
      <c r="M60" s="181"/>
      <c r="N60" s="24" t="s">
        <v>350</v>
      </c>
      <c r="O60" s="16"/>
      <c r="P60" s="184"/>
      <c r="Q60" s="184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</row>
    <row r="61" spans="1:30" ht="12.75" customHeight="1" x14ac:dyDescent="0.2">
      <c r="A61" s="42" t="s">
        <v>625</v>
      </c>
      <c r="B61" s="187" t="s">
        <v>81</v>
      </c>
      <c r="C61" s="188"/>
      <c r="D61" s="188"/>
      <c r="E61" s="188"/>
      <c r="G61" s="12"/>
      <c r="H61" s="12"/>
      <c r="I61" s="12"/>
      <c r="J61" s="25" t="s">
        <v>149</v>
      </c>
      <c r="K61" s="15"/>
      <c r="L61" s="181"/>
      <c r="M61" s="181"/>
      <c r="N61" s="24" t="s">
        <v>417</v>
      </c>
      <c r="O61" s="16"/>
      <c r="P61" s="184"/>
      <c r="Q61" s="184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</row>
    <row r="62" spans="1:30" ht="12.75" customHeight="1" x14ac:dyDescent="0.2">
      <c r="A62" s="12" t="s">
        <v>695</v>
      </c>
      <c r="B62" s="187" t="s">
        <v>82</v>
      </c>
      <c r="C62" s="188"/>
      <c r="D62" s="188"/>
      <c r="E62" s="188"/>
      <c r="G62" s="12"/>
      <c r="H62" s="12"/>
      <c r="I62" s="12"/>
      <c r="J62" s="25" t="s">
        <v>150</v>
      </c>
      <c r="K62" s="15"/>
      <c r="L62" s="181"/>
      <c r="M62" s="181"/>
      <c r="N62" s="24" t="s">
        <v>418</v>
      </c>
      <c r="O62" s="16"/>
      <c r="P62" s="184"/>
      <c r="Q62" s="184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</row>
    <row r="63" spans="1:30" ht="12.75" customHeight="1" x14ac:dyDescent="0.2">
      <c r="A63" s="12" t="s">
        <v>695</v>
      </c>
      <c r="B63" s="187" t="s">
        <v>83</v>
      </c>
      <c r="C63" s="188"/>
      <c r="D63" s="188"/>
      <c r="E63" s="188"/>
      <c r="G63" s="12"/>
      <c r="H63" s="12"/>
      <c r="I63" s="12"/>
      <c r="J63" s="25" t="s">
        <v>151</v>
      </c>
      <c r="K63" s="15"/>
      <c r="L63" s="181"/>
      <c r="M63" s="181"/>
      <c r="N63" s="24" t="s">
        <v>351</v>
      </c>
      <c r="O63" s="16"/>
      <c r="P63" s="184"/>
      <c r="Q63" s="184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</row>
    <row r="64" spans="1:30" ht="12.75" customHeight="1" x14ac:dyDescent="0.2">
      <c r="A64" s="12" t="s">
        <v>695</v>
      </c>
      <c r="B64" s="187" t="s">
        <v>84</v>
      </c>
      <c r="C64" s="188"/>
      <c r="D64" s="188"/>
      <c r="E64" s="188"/>
      <c r="G64" s="12"/>
      <c r="H64" s="12"/>
      <c r="I64" s="12"/>
      <c r="J64" s="25" t="s">
        <v>152</v>
      </c>
      <c r="K64" s="15"/>
      <c r="L64" s="181"/>
      <c r="M64" s="181"/>
      <c r="N64" s="24" t="s">
        <v>352</v>
      </c>
      <c r="O64" s="16"/>
      <c r="P64" s="184"/>
      <c r="Q64" s="184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30" ht="12.75" customHeight="1" x14ac:dyDescent="0.2">
      <c r="A65" s="12" t="s">
        <v>695</v>
      </c>
      <c r="B65" s="187" t="s">
        <v>85</v>
      </c>
      <c r="C65" s="188"/>
      <c r="D65" s="188"/>
      <c r="E65" s="188"/>
      <c r="G65" s="12"/>
      <c r="H65" s="12"/>
      <c r="I65" s="12"/>
      <c r="J65" s="25" t="s">
        <v>153</v>
      </c>
      <c r="K65" s="15"/>
      <c r="L65" s="181"/>
      <c r="M65" s="181"/>
      <c r="N65" s="24" t="s">
        <v>353</v>
      </c>
      <c r="O65" s="16"/>
      <c r="P65" s="184"/>
      <c r="Q65" s="184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ht="12.75" customHeight="1" x14ac:dyDescent="0.2">
      <c r="A66" s="12" t="s">
        <v>695</v>
      </c>
      <c r="B66" s="187" t="s">
        <v>86</v>
      </c>
      <c r="C66" s="188"/>
      <c r="D66" s="188"/>
      <c r="E66" s="188"/>
      <c r="G66" s="12"/>
      <c r="H66" s="12"/>
      <c r="I66" s="12"/>
      <c r="J66" s="25" t="s">
        <v>154</v>
      </c>
      <c r="K66" s="15"/>
      <c r="L66" s="181"/>
      <c r="M66" s="181"/>
      <c r="N66" s="24" t="s">
        <v>354</v>
      </c>
      <c r="O66" s="16"/>
      <c r="P66" s="184"/>
      <c r="Q66" s="184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 ht="12.75" customHeight="1" x14ac:dyDescent="0.2">
      <c r="A67" s="12" t="s">
        <v>695</v>
      </c>
      <c r="B67" s="187" t="s">
        <v>87</v>
      </c>
      <c r="C67" s="188"/>
      <c r="D67" s="188"/>
      <c r="E67" s="188"/>
      <c r="G67" s="12"/>
      <c r="H67" s="12"/>
      <c r="I67" s="12"/>
      <c r="J67" s="25" t="s">
        <v>155</v>
      </c>
      <c r="K67" s="15"/>
      <c r="L67" s="181"/>
      <c r="M67" s="181"/>
      <c r="N67" s="24" t="s">
        <v>355</v>
      </c>
      <c r="O67" s="16"/>
      <c r="P67" s="184"/>
      <c r="Q67" s="184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ht="12.75" customHeight="1" x14ac:dyDescent="0.2">
      <c r="A68" s="12" t="s">
        <v>695</v>
      </c>
      <c r="B68" s="187" t="s">
        <v>88</v>
      </c>
      <c r="C68" s="188"/>
      <c r="D68" s="188"/>
      <c r="E68" s="188"/>
      <c r="G68" s="12"/>
      <c r="H68" s="12"/>
      <c r="I68" s="12"/>
      <c r="J68" s="25" t="s">
        <v>156</v>
      </c>
      <c r="K68" s="15"/>
      <c r="L68" s="181"/>
      <c r="M68" s="181"/>
      <c r="N68" s="24" t="s">
        <v>356</v>
      </c>
      <c r="O68" s="16"/>
      <c r="P68" s="184"/>
      <c r="Q68" s="184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ht="12.75" customHeight="1" x14ac:dyDescent="0.2">
      <c r="A69" s="42" t="s">
        <v>625</v>
      </c>
      <c r="B69" s="187" t="s">
        <v>89</v>
      </c>
      <c r="C69" s="188"/>
      <c r="D69" s="188"/>
      <c r="E69" s="188"/>
      <c r="G69" s="12"/>
      <c r="H69" s="12"/>
      <c r="I69" s="12"/>
      <c r="J69" s="25" t="s">
        <v>157</v>
      </c>
      <c r="K69" s="15"/>
      <c r="L69" s="181"/>
      <c r="M69" s="181"/>
      <c r="N69" s="24" t="s">
        <v>357</v>
      </c>
      <c r="O69" s="16"/>
      <c r="P69" s="184"/>
      <c r="Q69" s="184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</row>
    <row r="70" spans="1:30" ht="12.75" customHeight="1" x14ac:dyDescent="0.2">
      <c r="A70" s="42" t="s">
        <v>625</v>
      </c>
      <c r="B70" s="187" t="s">
        <v>90</v>
      </c>
      <c r="C70" s="188"/>
      <c r="D70" s="188"/>
      <c r="E70" s="188"/>
      <c r="G70" s="12"/>
      <c r="H70" s="12"/>
      <c r="I70" s="12"/>
      <c r="J70" s="25" t="s">
        <v>158</v>
      </c>
      <c r="K70" s="15"/>
      <c r="L70" s="181"/>
      <c r="M70" s="181"/>
      <c r="N70" s="24" t="s">
        <v>358</v>
      </c>
      <c r="O70" s="16"/>
      <c r="P70" s="184"/>
      <c r="Q70" s="184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</row>
    <row r="71" spans="1:30" ht="12.75" customHeight="1" x14ac:dyDescent="0.2">
      <c r="A71" s="12" t="s">
        <v>695</v>
      </c>
      <c r="B71" s="187" t="s">
        <v>91</v>
      </c>
      <c r="C71" s="188"/>
      <c r="D71" s="188"/>
      <c r="E71" s="188"/>
      <c r="G71" s="12"/>
      <c r="H71" s="12"/>
      <c r="I71" s="12"/>
      <c r="J71" s="25" t="s">
        <v>159</v>
      </c>
      <c r="K71" s="15"/>
      <c r="L71" s="181"/>
      <c r="M71" s="181"/>
      <c r="N71" s="24" t="s">
        <v>359</v>
      </c>
      <c r="O71" s="16"/>
      <c r="P71" s="184"/>
      <c r="Q71" s="184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spans="1:30" ht="12.75" customHeight="1" x14ac:dyDescent="0.2">
      <c r="A72" s="42" t="s">
        <v>625</v>
      </c>
      <c r="B72" s="187" t="s">
        <v>92</v>
      </c>
      <c r="C72" s="188"/>
      <c r="D72" s="188"/>
      <c r="E72" s="188"/>
      <c r="G72" s="12"/>
      <c r="H72" s="12"/>
      <c r="I72" s="12"/>
      <c r="J72" s="25" t="s">
        <v>160</v>
      </c>
      <c r="K72" s="15"/>
      <c r="L72" s="181"/>
      <c r="M72" s="181"/>
      <c r="N72" s="24" t="s">
        <v>360</v>
      </c>
      <c r="O72" s="16"/>
      <c r="P72" s="184"/>
      <c r="Q72" s="184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spans="1:30" ht="12.75" customHeight="1" x14ac:dyDescent="0.2">
      <c r="A73" s="42" t="s">
        <v>625</v>
      </c>
      <c r="B73" s="187" t="s">
        <v>93</v>
      </c>
      <c r="C73" s="188"/>
      <c r="D73" s="188"/>
      <c r="E73" s="188"/>
      <c r="G73" s="12"/>
      <c r="H73" s="12"/>
      <c r="I73" s="12"/>
      <c r="J73" s="25" t="s">
        <v>161</v>
      </c>
      <c r="K73" s="15"/>
      <c r="L73" s="181"/>
      <c r="M73" s="181"/>
      <c r="N73" s="24" t="s">
        <v>361</v>
      </c>
      <c r="O73" s="16"/>
      <c r="P73" s="184"/>
      <c r="Q73" s="184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ht="12.75" customHeight="1" x14ac:dyDescent="0.2">
      <c r="A74" s="12" t="s">
        <v>695</v>
      </c>
      <c r="B74" s="187" t="s">
        <v>94</v>
      </c>
      <c r="C74" s="188"/>
      <c r="D74" s="188"/>
      <c r="E74" s="188"/>
      <c r="G74" s="12"/>
      <c r="H74" s="12"/>
      <c r="I74" s="12"/>
      <c r="J74" s="25" t="s">
        <v>162</v>
      </c>
      <c r="K74" s="15"/>
      <c r="L74" s="181"/>
      <c r="M74" s="181"/>
      <c r="N74" s="24" t="s">
        <v>362</v>
      </c>
      <c r="O74" s="16"/>
      <c r="P74" s="184"/>
      <c r="Q74" s="184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ht="12.75" customHeight="1" x14ac:dyDescent="0.2">
      <c r="A75" s="186" t="s">
        <v>635</v>
      </c>
      <c r="B75" s="185" t="s">
        <v>576</v>
      </c>
      <c r="C75" s="10" t="s">
        <v>592</v>
      </c>
      <c r="D75" s="10">
        <v>550</v>
      </c>
      <c r="E75" s="10">
        <v>778</v>
      </c>
      <c r="F75" s="198" t="s">
        <v>692</v>
      </c>
      <c r="G75" s="12"/>
      <c r="H75" s="12"/>
      <c r="I75" s="12"/>
      <c r="J75" s="25" t="s">
        <v>163</v>
      </c>
      <c r="K75" s="15"/>
      <c r="L75" s="181"/>
      <c r="M75" s="181"/>
      <c r="N75" s="24" t="s">
        <v>363</v>
      </c>
      <c r="O75" s="16"/>
      <c r="P75" s="184"/>
      <c r="Q75" s="184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 ht="12.75" customHeight="1" x14ac:dyDescent="0.2">
      <c r="A76" s="186" t="s">
        <v>636</v>
      </c>
      <c r="B76" s="185" t="s">
        <v>577</v>
      </c>
      <c r="C76" s="10" t="s">
        <v>592</v>
      </c>
      <c r="D76" s="10">
        <v>550</v>
      </c>
      <c r="E76" s="10">
        <v>978</v>
      </c>
      <c r="F76" s="198" t="s">
        <v>692</v>
      </c>
      <c r="G76" s="12"/>
      <c r="H76" s="12"/>
      <c r="I76" s="12"/>
      <c r="J76" s="25" t="s">
        <v>164</v>
      </c>
      <c r="K76" s="15"/>
      <c r="L76" s="181"/>
      <c r="M76" s="181"/>
      <c r="N76" s="24" t="s">
        <v>364</v>
      </c>
      <c r="O76" s="16"/>
      <c r="P76" s="184"/>
      <c r="Q76" s="184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spans="1:30" ht="12.75" customHeight="1" x14ac:dyDescent="0.2">
      <c r="A77" s="191" t="s">
        <v>637</v>
      </c>
      <c r="B77" s="192" t="s">
        <v>594</v>
      </c>
      <c r="C77" s="189" t="s">
        <v>592</v>
      </c>
      <c r="D77" s="189">
        <v>550</v>
      </c>
      <c r="E77" s="189">
        <v>1178</v>
      </c>
      <c r="F77" s="190" t="s">
        <v>691</v>
      </c>
      <c r="G77" s="12"/>
      <c r="H77" s="12"/>
      <c r="I77" s="12"/>
      <c r="J77" s="25" t="s">
        <v>165</v>
      </c>
      <c r="K77" s="15"/>
      <c r="L77" s="181"/>
      <c r="M77" s="181"/>
      <c r="N77" s="24" t="s">
        <v>365</v>
      </c>
      <c r="O77" s="16"/>
      <c r="P77" s="184"/>
      <c r="Q77" s="184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 ht="12.75" customHeight="1" x14ac:dyDescent="0.2">
      <c r="A78" s="186" t="s">
        <v>638</v>
      </c>
      <c r="B78" s="185" t="s">
        <v>578</v>
      </c>
      <c r="C78" s="10" t="s">
        <v>592</v>
      </c>
      <c r="D78" s="10">
        <v>660</v>
      </c>
      <c r="E78" s="10">
        <v>978</v>
      </c>
      <c r="F78" s="198" t="s">
        <v>692</v>
      </c>
      <c r="G78" s="12"/>
      <c r="H78" s="12"/>
      <c r="I78" s="12"/>
      <c r="J78" s="25" t="s">
        <v>166</v>
      </c>
      <c r="K78" s="15"/>
      <c r="L78" s="181"/>
      <c r="M78" s="181"/>
      <c r="N78" s="24" t="s">
        <v>366</v>
      </c>
      <c r="O78" s="16"/>
      <c r="P78" s="184"/>
      <c r="Q78" s="184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 ht="12.75" customHeight="1" x14ac:dyDescent="0.2">
      <c r="A79" s="186" t="s">
        <v>639</v>
      </c>
      <c r="B79" s="185" t="s">
        <v>579</v>
      </c>
      <c r="C79" s="10" t="s">
        <v>592</v>
      </c>
      <c r="D79" s="10">
        <v>660</v>
      </c>
      <c r="E79" s="10">
        <v>1178</v>
      </c>
      <c r="F79" s="198" t="s">
        <v>692</v>
      </c>
      <c r="G79" s="12"/>
      <c r="H79" s="12"/>
      <c r="I79" s="12"/>
      <c r="J79" s="25" t="s">
        <v>167</v>
      </c>
      <c r="K79" s="15"/>
      <c r="L79" s="181"/>
      <c r="M79" s="181"/>
      <c r="N79" s="24" t="s">
        <v>572</v>
      </c>
      <c r="O79" s="16"/>
      <c r="P79" s="184"/>
      <c r="Q79" s="184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spans="1:30" ht="12.75" customHeight="1" x14ac:dyDescent="0.2">
      <c r="A80" s="191" t="s">
        <v>640</v>
      </c>
      <c r="B80" s="192" t="s">
        <v>593</v>
      </c>
      <c r="C80" s="189" t="s">
        <v>592</v>
      </c>
      <c r="D80" s="189">
        <v>660</v>
      </c>
      <c r="E80" s="189">
        <v>1398</v>
      </c>
      <c r="F80" s="190" t="s">
        <v>691</v>
      </c>
      <c r="G80" s="12"/>
      <c r="H80" s="12"/>
      <c r="I80" s="12"/>
      <c r="J80" s="25" t="s">
        <v>168</v>
      </c>
      <c r="K80" s="15"/>
      <c r="L80" s="181"/>
      <c r="M80" s="181"/>
      <c r="N80" s="36"/>
      <c r="O80" s="37"/>
      <c r="P80" s="37"/>
      <c r="Q80" s="37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30" ht="12.75" customHeight="1" x14ac:dyDescent="0.2">
      <c r="A81" s="186" t="s">
        <v>641</v>
      </c>
      <c r="B81" s="185" t="s">
        <v>580</v>
      </c>
      <c r="C81" s="10" t="s">
        <v>592</v>
      </c>
      <c r="D81" s="10">
        <v>780</v>
      </c>
      <c r="E81" s="10">
        <v>978</v>
      </c>
      <c r="F81" s="198" t="s">
        <v>692</v>
      </c>
      <c r="G81" s="12"/>
      <c r="H81" s="12"/>
      <c r="I81" s="12"/>
      <c r="J81" s="25" t="s">
        <v>169</v>
      </c>
      <c r="K81" s="15"/>
      <c r="L81" s="181"/>
      <c r="M81" s="181"/>
      <c r="N81" s="36"/>
      <c r="O81" s="37"/>
      <c r="P81" s="37"/>
      <c r="Q81" s="37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</row>
    <row r="82" spans="1:30" ht="12.75" customHeight="1" x14ac:dyDescent="0.2">
      <c r="A82" s="186" t="s">
        <v>642</v>
      </c>
      <c r="B82" s="185" t="s">
        <v>581</v>
      </c>
      <c r="C82" s="10" t="s">
        <v>592</v>
      </c>
      <c r="D82" s="10">
        <v>780</v>
      </c>
      <c r="E82" s="10">
        <v>1178</v>
      </c>
      <c r="F82" s="198" t="s">
        <v>692</v>
      </c>
      <c r="G82" s="12"/>
      <c r="H82" s="12"/>
      <c r="I82" s="12"/>
      <c r="J82" s="25" t="s">
        <v>170</v>
      </c>
      <c r="K82" s="15"/>
      <c r="L82" s="181"/>
      <c r="M82" s="181"/>
      <c r="N82" s="18"/>
      <c r="O82" s="18"/>
      <c r="P82" s="18"/>
      <c r="Q82" s="18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</row>
    <row r="83" spans="1:30" ht="12.75" customHeight="1" x14ac:dyDescent="0.2">
      <c r="A83" s="186" t="s">
        <v>643</v>
      </c>
      <c r="B83" s="185" t="s">
        <v>582</v>
      </c>
      <c r="C83" s="10" t="s">
        <v>592</v>
      </c>
      <c r="D83" s="10">
        <v>780</v>
      </c>
      <c r="E83" s="10">
        <v>1398</v>
      </c>
      <c r="F83" s="198" t="s">
        <v>692</v>
      </c>
      <c r="G83" s="12"/>
      <c r="H83" s="12"/>
      <c r="I83" s="12"/>
      <c r="J83" s="25" t="s">
        <v>171</v>
      </c>
      <c r="K83" s="15"/>
      <c r="L83" s="181"/>
      <c r="M83" s="181"/>
      <c r="N83" s="18"/>
      <c r="O83" s="18"/>
      <c r="P83" s="18"/>
      <c r="Q83" s="18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</row>
    <row r="84" spans="1:30" ht="12.75" customHeight="1" x14ac:dyDescent="0.2">
      <c r="A84" s="186" t="s">
        <v>644</v>
      </c>
      <c r="B84" s="185" t="s">
        <v>583</v>
      </c>
      <c r="C84" s="10" t="s">
        <v>592</v>
      </c>
      <c r="D84" s="10">
        <v>780</v>
      </c>
      <c r="E84" s="10">
        <v>1600</v>
      </c>
      <c r="F84" s="198" t="s">
        <v>692</v>
      </c>
      <c r="G84" s="12"/>
      <c r="H84" s="12"/>
      <c r="I84" s="12"/>
      <c r="J84" s="25" t="s">
        <v>172</v>
      </c>
      <c r="K84" s="15"/>
      <c r="L84" s="181"/>
      <c r="M84" s="181"/>
      <c r="N84" s="18"/>
      <c r="O84" s="18"/>
      <c r="P84" s="18"/>
      <c r="Q84" s="18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ht="12.75" customHeight="1" x14ac:dyDescent="0.2">
      <c r="A85" s="191" t="s">
        <v>645</v>
      </c>
      <c r="B85" s="192" t="s">
        <v>600</v>
      </c>
      <c r="C85" s="189" t="s">
        <v>592</v>
      </c>
      <c r="D85" s="189">
        <v>942</v>
      </c>
      <c r="E85" s="189">
        <v>978</v>
      </c>
      <c r="F85" s="190" t="s">
        <v>691</v>
      </c>
      <c r="G85" s="12"/>
      <c r="H85" s="12"/>
      <c r="I85" s="12"/>
      <c r="J85" s="25" t="s">
        <v>173</v>
      </c>
      <c r="K85" s="15"/>
      <c r="L85" s="181"/>
      <c r="M85" s="181"/>
      <c r="N85" s="18"/>
      <c r="O85" s="18"/>
      <c r="P85" s="18"/>
      <c r="Q85" s="18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spans="1:30" ht="12.75" customHeight="1" x14ac:dyDescent="0.2">
      <c r="A86" s="186" t="s">
        <v>646</v>
      </c>
      <c r="B86" s="185" t="s">
        <v>584</v>
      </c>
      <c r="C86" s="10" t="s">
        <v>592</v>
      </c>
      <c r="D86" s="10">
        <v>942</v>
      </c>
      <c r="E86" s="10">
        <v>1178</v>
      </c>
      <c r="F86" s="198" t="s">
        <v>692</v>
      </c>
      <c r="G86" s="12"/>
      <c r="H86" s="12"/>
      <c r="I86" s="12"/>
      <c r="J86" s="25" t="s">
        <v>174</v>
      </c>
      <c r="K86" s="15"/>
      <c r="L86" s="181"/>
      <c r="M86" s="181"/>
      <c r="N86" s="18"/>
      <c r="O86" s="18"/>
      <c r="P86" s="18"/>
      <c r="Q86" s="18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spans="1:30" ht="12.75" customHeight="1" x14ac:dyDescent="0.2">
      <c r="A87" s="186" t="s">
        <v>647</v>
      </c>
      <c r="B87" s="185" t="s">
        <v>585</v>
      </c>
      <c r="C87" s="10" t="s">
        <v>592</v>
      </c>
      <c r="D87" s="10">
        <v>942</v>
      </c>
      <c r="E87" s="10">
        <v>1398</v>
      </c>
      <c r="F87" s="198" t="s">
        <v>692</v>
      </c>
      <c r="G87" s="12"/>
      <c r="H87" s="12"/>
      <c r="I87" s="12"/>
      <c r="J87" s="25" t="s">
        <v>175</v>
      </c>
      <c r="K87" s="15"/>
      <c r="L87" s="181"/>
      <c r="M87" s="181"/>
      <c r="N87" s="18"/>
      <c r="O87" s="18"/>
      <c r="P87" s="18"/>
      <c r="Q87" s="18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12.75" customHeight="1" x14ac:dyDescent="0.2">
      <c r="A88" s="186" t="s">
        <v>648</v>
      </c>
      <c r="B88" s="185" t="s">
        <v>586</v>
      </c>
      <c r="C88" s="10" t="s">
        <v>592</v>
      </c>
      <c r="D88" s="10">
        <v>942</v>
      </c>
      <c r="E88" s="10">
        <v>1600</v>
      </c>
      <c r="F88" s="198" t="s">
        <v>692</v>
      </c>
      <c r="G88" s="12"/>
      <c r="H88" s="12"/>
      <c r="I88" s="12"/>
      <c r="J88" s="25" t="s">
        <v>176</v>
      </c>
      <c r="K88" s="15"/>
      <c r="L88" s="181"/>
      <c r="M88" s="181"/>
      <c r="N88" s="18"/>
      <c r="O88" s="18"/>
      <c r="P88" s="18"/>
      <c r="Q88" s="18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ht="12.75" customHeight="1" x14ac:dyDescent="0.2">
      <c r="A89" s="186" t="s">
        <v>649</v>
      </c>
      <c r="B89" s="185" t="s">
        <v>587</v>
      </c>
      <c r="C89" s="10" t="s">
        <v>592</v>
      </c>
      <c r="D89" s="10">
        <v>1140</v>
      </c>
      <c r="E89" s="10">
        <v>1178</v>
      </c>
      <c r="F89" s="198" t="s">
        <v>692</v>
      </c>
      <c r="G89" s="12"/>
      <c r="H89" s="12"/>
      <c r="I89" s="12"/>
      <c r="J89" s="25" t="s">
        <v>177</v>
      </c>
      <c r="K89" s="15"/>
      <c r="L89" s="181"/>
      <c r="M89" s="181"/>
      <c r="N89" s="18"/>
      <c r="O89" s="18"/>
      <c r="P89" s="18"/>
      <c r="Q89" s="18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ht="12.75" customHeight="1" x14ac:dyDescent="0.2">
      <c r="A90" s="186" t="s">
        <v>650</v>
      </c>
      <c r="B90" s="185" t="s">
        <v>588</v>
      </c>
      <c r="C90" s="10" t="s">
        <v>592</v>
      </c>
      <c r="D90" s="10">
        <v>1140</v>
      </c>
      <c r="E90" s="10">
        <v>1398</v>
      </c>
      <c r="F90" s="198" t="s">
        <v>692</v>
      </c>
      <c r="G90" s="12"/>
      <c r="H90" s="12"/>
      <c r="I90" s="12"/>
      <c r="J90" s="25" t="s">
        <v>178</v>
      </c>
      <c r="K90" s="15"/>
      <c r="L90" s="181"/>
      <c r="M90" s="181"/>
      <c r="N90" s="18"/>
      <c r="O90" s="18"/>
      <c r="P90" s="18"/>
      <c r="Q90" s="18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spans="1:30" ht="12.75" customHeight="1" x14ac:dyDescent="0.2">
      <c r="A91" s="186" t="s">
        <v>651</v>
      </c>
      <c r="B91" s="185" t="s">
        <v>589</v>
      </c>
      <c r="C91" s="10" t="s">
        <v>592</v>
      </c>
      <c r="D91" s="10">
        <v>1140</v>
      </c>
      <c r="E91" s="10">
        <v>1600</v>
      </c>
      <c r="F91" s="198" t="s">
        <v>692</v>
      </c>
      <c r="G91" s="12"/>
      <c r="H91" s="12"/>
      <c r="I91" s="12"/>
      <c r="J91" s="25" t="s">
        <v>179</v>
      </c>
      <c r="K91" s="15"/>
      <c r="L91" s="181"/>
      <c r="M91" s="181"/>
      <c r="N91" s="18"/>
      <c r="O91" s="18"/>
      <c r="P91" s="18"/>
      <c r="Q91" s="18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spans="1:30" ht="12.75" customHeight="1" x14ac:dyDescent="0.2">
      <c r="A92" s="191" t="s">
        <v>652</v>
      </c>
      <c r="B92" s="192" t="s">
        <v>595</v>
      </c>
      <c r="C92" s="189" t="s">
        <v>592</v>
      </c>
      <c r="D92" s="189">
        <v>1340</v>
      </c>
      <c r="E92" s="189">
        <v>978</v>
      </c>
      <c r="F92" s="190" t="s">
        <v>691</v>
      </c>
      <c r="G92" s="12"/>
      <c r="H92" s="12"/>
      <c r="I92" s="12"/>
      <c r="J92" s="25" t="s">
        <v>180</v>
      </c>
      <c r="K92" s="15"/>
      <c r="L92" s="181"/>
      <c r="M92" s="181"/>
      <c r="N92" s="18"/>
      <c r="O92" s="18"/>
      <c r="P92" s="18"/>
      <c r="Q92" s="18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spans="1:30" ht="12.75" customHeight="1" x14ac:dyDescent="0.2">
      <c r="A93" s="186" t="s">
        <v>653</v>
      </c>
      <c r="B93" s="185" t="s">
        <v>590</v>
      </c>
      <c r="C93" s="10" t="s">
        <v>592</v>
      </c>
      <c r="D93" s="10">
        <v>1340</v>
      </c>
      <c r="E93" s="10">
        <v>1398</v>
      </c>
      <c r="F93" s="198" t="s">
        <v>692</v>
      </c>
      <c r="G93" s="12"/>
      <c r="H93" s="12"/>
      <c r="I93" s="12"/>
      <c r="J93" s="25" t="s">
        <v>181</v>
      </c>
      <c r="K93" s="15"/>
      <c r="L93" s="181"/>
      <c r="M93" s="181"/>
      <c r="N93" s="18"/>
      <c r="O93" s="18"/>
      <c r="P93" s="18"/>
      <c r="Q93" s="18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spans="1:30" ht="12.75" customHeight="1" x14ac:dyDescent="0.2">
      <c r="A94" s="186" t="s">
        <v>654</v>
      </c>
      <c r="B94" s="185" t="s">
        <v>591</v>
      </c>
      <c r="C94" s="10" t="s">
        <v>592</v>
      </c>
      <c r="D94" s="10">
        <v>1340</v>
      </c>
      <c r="E94" s="10">
        <v>1600</v>
      </c>
      <c r="F94" s="198" t="s">
        <v>692</v>
      </c>
      <c r="G94" s="12"/>
      <c r="H94" s="12"/>
      <c r="I94" s="12"/>
      <c r="J94" s="25" t="s">
        <v>182</v>
      </c>
      <c r="K94" s="15"/>
      <c r="L94" s="181"/>
      <c r="M94" s="181"/>
      <c r="N94" s="18"/>
      <c r="O94" s="18"/>
      <c r="P94" s="18"/>
      <c r="Q94" s="18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1:30" ht="12.75" customHeight="1" x14ac:dyDescent="0.2">
      <c r="A95" s="186" t="s">
        <v>655</v>
      </c>
      <c r="B95" s="185" t="s">
        <v>596</v>
      </c>
      <c r="C95" s="10" t="s">
        <v>592</v>
      </c>
      <c r="D95" s="10">
        <v>780</v>
      </c>
      <c r="E95" s="10">
        <v>920</v>
      </c>
      <c r="F95" s="198" t="s">
        <v>692</v>
      </c>
      <c r="G95" s="12"/>
      <c r="H95" s="12"/>
      <c r="I95" s="12"/>
      <c r="J95" s="25" t="s">
        <v>183</v>
      </c>
      <c r="K95" s="15"/>
      <c r="L95" s="181"/>
      <c r="M95" s="181"/>
      <c r="N95" s="18"/>
      <c r="O95" s="18"/>
      <c r="P95" s="18"/>
      <c r="Q95" s="18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ht="12.75" customHeight="1" x14ac:dyDescent="0.2">
      <c r="A96" s="186" t="s">
        <v>656</v>
      </c>
      <c r="B96" s="185" t="s">
        <v>597</v>
      </c>
      <c r="C96" s="10" t="s">
        <v>592</v>
      </c>
      <c r="D96" s="10">
        <v>942</v>
      </c>
      <c r="E96" s="10">
        <v>920</v>
      </c>
      <c r="F96" s="198" t="s">
        <v>692</v>
      </c>
      <c r="G96" s="12"/>
      <c r="H96" s="12"/>
      <c r="I96" s="12"/>
      <c r="J96" s="25" t="s">
        <v>184</v>
      </c>
      <c r="K96" s="15"/>
      <c r="L96" s="181"/>
      <c r="M96" s="181"/>
      <c r="N96" s="18"/>
      <c r="O96" s="18"/>
      <c r="P96" s="18"/>
      <c r="Q96" s="18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30" ht="12.75" customHeight="1" x14ac:dyDescent="0.2">
      <c r="A97" s="186" t="s">
        <v>657</v>
      </c>
      <c r="B97" s="185" t="s">
        <v>598</v>
      </c>
      <c r="C97" s="10" t="s">
        <v>592</v>
      </c>
      <c r="D97" s="10">
        <v>1140</v>
      </c>
      <c r="E97" s="10">
        <v>920</v>
      </c>
      <c r="F97" s="198" t="s">
        <v>692</v>
      </c>
      <c r="G97" s="12"/>
      <c r="H97" s="12"/>
      <c r="I97" s="12"/>
      <c r="J97" s="25" t="s">
        <v>185</v>
      </c>
      <c r="K97" s="15"/>
      <c r="L97" s="181"/>
      <c r="M97" s="181"/>
      <c r="N97" s="18"/>
      <c r="O97" s="18"/>
      <c r="P97" s="18"/>
      <c r="Q97" s="18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</row>
    <row r="98" spans="1:30" ht="12.75" customHeight="1" x14ac:dyDescent="0.2">
      <c r="A98" s="186" t="s">
        <v>658</v>
      </c>
      <c r="B98" s="185" t="s">
        <v>599</v>
      </c>
      <c r="C98" s="10" t="s">
        <v>592</v>
      </c>
      <c r="D98" s="10">
        <v>1340</v>
      </c>
      <c r="E98" s="10">
        <v>920</v>
      </c>
      <c r="F98" s="198" t="s">
        <v>692</v>
      </c>
      <c r="G98" s="12"/>
      <c r="H98" s="12"/>
      <c r="I98" s="12"/>
      <c r="J98" s="25" t="s">
        <v>186</v>
      </c>
      <c r="K98" s="15"/>
      <c r="L98" s="181"/>
      <c r="M98" s="181"/>
      <c r="N98" s="18"/>
      <c r="O98" s="18"/>
      <c r="P98" s="18"/>
      <c r="Q98" s="18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spans="1:30" ht="12.75" customHeight="1" x14ac:dyDescent="0.2">
      <c r="A99" s="186" t="s">
        <v>659</v>
      </c>
      <c r="B99" s="185" t="s">
        <v>601</v>
      </c>
      <c r="C99" s="10" t="s">
        <v>592</v>
      </c>
      <c r="D99" s="10">
        <v>550</v>
      </c>
      <c r="E99" s="10">
        <v>778</v>
      </c>
      <c r="F99" s="32" t="s">
        <v>693</v>
      </c>
      <c r="G99" s="12"/>
      <c r="H99" s="12"/>
      <c r="I99" s="12"/>
      <c r="J99" s="25" t="s">
        <v>187</v>
      </c>
      <c r="K99" s="15"/>
      <c r="L99" s="181"/>
      <c r="M99" s="181"/>
      <c r="N99" s="18"/>
      <c r="O99" s="18"/>
      <c r="P99" s="18"/>
      <c r="Q99" s="18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spans="1:30" ht="12.75" customHeight="1" x14ac:dyDescent="0.2">
      <c r="A100" s="186" t="s">
        <v>660</v>
      </c>
      <c r="B100" s="185" t="s">
        <v>602</v>
      </c>
      <c r="C100" s="10" t="s">
        <v>592</v>
      </c>
      <c r="D100" s="10">
        <v>550</v>
      </c>
      <c r="E100" s="10">
        <v>978</v>
      </c>
      <c r="F100" s="32" t="s">
        <v>693</v>
      </c>
      <c r="G100" s="12"/>
      <c r="H100" s="12"/>
      <c r="I100" s="12"/>
      <c r="J100" s="25" t="s">
        <v>188</v>
      </c>
      <c r="K100" s="15"/>
      <c r="L100" s="181"/>
      <c r="M100" s="181"/>
      <c r="N100" s="18"/>
      <c r="O100" s="18"/>
      <c r="P100" s="18"/>
      <c r="Q100" s="18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 ht="12.75" customHeight="1" x14ac:dyDescent="0.2">
      <c r="A101" s="186" t="s">
        <v>661</v>
      </c>
      <c r="B101" s="185" t="s">
        <v>603</v>
      </c>
      <c r="C101" s="10" t="s">
        <v>592</v>
      </c>
      <c r="D101" s="10">
        <v>550</v>
      </c>
      <c r="E101" s="10">
        <v>1178</v>
      </c>
      <c r="F101" s="32" t="s">
        <v>693</v>
      </c>
      <c r="G101" s="12"/>
      <c r="H101" s="12"/>
      <c r="I101" s="12"/>
      <c r="J101" s="25" t="s">
        <v>189</v>
      </c>
      <c r="K101" s="15"/>
      <c r="L101" s="181"/>
      <c r="M101" s="181"/>
      <c r="N101" s="18"/>
      <c r="O101" s="18"/>
      <c r="P101" s="18"/>
      <c r="Q101" s="18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ht="12.75" customHeight="1" x14ac:dyDescent="0.2">
      <c r="A102" s="186" t="s">
        <v>662</v>
      </c>
      <c r="B102" s="185" t="s">
        <v>604</v>
      </c>
      <c r="C102" s="10" t="s">
        <v>592</v>
      </c>
      <c r="D102" s="10">
        <v>660</v>
      </c>
      <c r="E102" s="10">
        <v>978</v>
      </c>
      <c r="F102" s="32" t="s">
        <v>693</v>
      </c>
      <c r="G102" s="12"/>
      <c r="H102" s="12"/>
      <c r="I102" s="12"/>
      <c r="J102" s="25" t="s">
        <v>190</v>
      </c>
      <c r="K102" s="15"/>
      <c r="L102" s="181"/>
      <c r="M102" s="181"/>
      <c r="N102" s="18"/>
      <c r="O102" s="18"/>
      <c r="P102" s="18"/>
      <c r="Q102" s="18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ht="12.75" customHeight="1" x14ac:dyDescent="0.2">
      <c r="A103" s="186" t="s">
        <v>663</v>
      </c>
      <c r="B103" s="185" t="s">
        <v>605</v>
      </c>
      <c r="C103" s="10" t="s">
        <v>592</v>
      </c>
      <c r="D103" s="10">
        <v>660</v>
      </c>
      <c r="E103" s="10">
        <v>1178</v>
      </c>
      <c r="F103" s="32" t="s">
        <v>693</v>
      </c>
      <c r="G103" s="12"/>
      <c r="H103" s="12"/>
      <c r="I103" s="12"/>
      <c r="J103" s="25" t="s">
        <v>191</v>
      </c>
      <c r="K103" s="15"/>
      <c r="L103" s="181"/>
      <c r="M103" s="181"/>
      <c r="N103" s="18"/>
      <c r="O103" s="18"/>
      <c r="P103" s="18"/>
      <c r="Q103" s="18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spans="1:30" ht="12.75" customHeight="1" x14ac:dyDescent="0.2">
      <c r="A104" s="186" t="s">
        <v>664</v>
      </c>
      <c r="B104" s="185" t="s">
        <v>606</v>
      </c>
      <c r="C104" s="10" t="s">
        <v>592</v>
      </c>
      <c r="D104" s="10">
        <v>660</v>
      </c>
      <c r="E104" s="10">
        <v>1398</v>
      </c>
      <c r="F104" s="32" t="s">
        <v>693</v>
      </c>
      <c r="G104" s="12"/>
      <c r="H104" s="12"/>
      <c r="I104" s="12"/>
      <c r="J104" s="25" t="s">
        <v>192</v>
      </c>
      <c r="K104" s="15"/>
      <c r="L104" s="181"/>
      <c r="M104" s="181"/>
      <c r="N104" s="18"/>
      <c r="O104" s="18"/>
      <c r="P104" s="18"/>
      <c r="Q104" s="18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ht="12.75" customHeight="1" x14ac:dyDescent="0.2">
      <c r="A105" s="186" t="s">
        <v>665</v>
      </c>
      <c r="B105" s="185" t="s">
        <v>607</v>
      </c>
      <c r="C105" s="10" t="s">
        <v>592</v>
      </c>
      <c r="D105" s="10">
        <v>780</v>
      </c>
      <c r="E105" s="10">
        <v>978</v>
      </c>
      <c r="F105" s="32" t="s">
        <v>693</v>
      </c>
      <c r="G105" s="12"/>
      <c r="H105" s="12"/>
      <c r="I105" s="12"/>
      <c r="J105" s="25" t="s">
        <v>193</v>
      </c>
      <c r="K105" s="15"/>
      <c r="L105" s="181"/>
      <c r="M105" s="181"/>
      <c r="N105" s="18"/>
      <c r="O105" s="18"/>
      <c r="P105" s="18"/>
      <c r="Q105" s="18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ht="12.75" customHeight="1" x14ac:dyDescent="0.2">
      <c r="A106" s="186" t="s">
        <v>666</v>
      </c>
      <c r="B106" s="185" t="s">
        <v>608</v>
      </c>
      <c r="C106" s="10" t="s">
        <v>592</v>
      </c>
      <c r="D106" s="10">
        <v>780</v>
      </c>
      <c r="E106" s="10">
        <v>1178</v>
      </c>
      <c r="F106" s="32" t="s">
        <v>693</v>
      </c>
      <c r="G106" s="12"/>
      <c r="H106" s="12"/>
      <c r="I106" s="12"/>
      <c r="J106" s="25" t="s">
        <v>194</v>
      </c>
      <c r="K106" s="15"/>
      <c r="L106" s="181"/>
      <c r="M106" s="181"/>
      <c r="N106" s="18"/>
      <c r="O106" s="18"/>
      <c r="P106" s="18"/>
      <c r="Q106" s="18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spans="1:30" ht="12.75" customHeight="1" x14ac:dyDescent="0.2">
      <c r="A107" s="186" t="s">
        <v>667</v>
      </c>
      <c r="B107" s="185" t="s">
        <v>609</v>
      </c>
      <c r="C107" s="10" t="s">
        <v>592</v>
      </c>
      <c r="D107" s="10">
        <v>780</v>
      </c>
      <c r="E107" s="10">
        <v>1398</v>
      </c>
      <c r="F107" s="32" t="s">
        <v>693</v>
      </c>
      <c r="G107" s="12"/>
      <c r="H107" s="12"/>
      <c r="I107" s="12"/>
      <c r="J107" s="25" t="s">
        <v>195</v>
      </c>
      <c r="K107" s="15"/>
      <c r="L107" s="181"/>
      <c r="M107" s="181"/>
      <c r="N107" s="18"/>
      <c r="O107" s="18"/>
      <c r="P107" s="18"/>
      <c r="Q107" s="18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</row>
    <row r="108" spans="1:30" ht="12.75" customHeight="1" x14ac:dyDescent="0.2">
      <c r="A108" s="186" t="s">
        <v>668</v>
      </c>
      <c r="B108" s="185" t="s">
        <v>610</v>
      </c>
      <c r="C108" s="10" t="s">
        <v>592</v>
      </c>
      <c r="D108" s="10">
        <v>780</v>
      </c>
      <c r="E108" s="10">
        <v>1600</v>
      </c>
      <c r="F108" s="32" t="s">
        <v>693</v>
      </c>
      <c r="G108" s="12"/>
      <c r="H108" s="12"/>
      <c r="I108" s="12"/>
      <c r="J108" s="25" t="s">
        <v>196</v>
      </c>
      <c r="K108" s="15"/>
      <c r="L108" s="181"/>
      <c r="M108" s="181"/>
      <c r="N108" s="18"/>
      <c r="O108" s="18"/>
      <c r="P108" s="18"/>
      <c r="Q108" s="18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</row>
    <row r="109" spans="1:30" ht="12.75" customHeight="1" x14ac:dyDescent="0.2">
      <c r="A109" s="186" t="s">
        <v>669</v>
      </c>
      <c r="B109" s="185" t="s">
        <v>611</v>
      </c>
      <c r="C109" s="10" t="s">
        <v>592</v>
      </c>
      <c r="D109" s="10">
        <v>942</v>
      </c>
      <c r="E109" s="10">
        <v>978</v>
      </c>
      <c r="F109" s="32" t="s">
        <v>693</v>
      </c>
      <c r="G109" s="12"/>
      <c r="H109" s="12"/>
      <c r="I109" s="12"/>
      <c r="J109" s="25" t="s">
        <v>197</v>
      </c>
      <c r="K109" s="15"/>
      <c r="L109" s="181"/>
      <c r="M109" s="181"/>
      <c r="N109" s="18"/>
      <c r="O109" s="18"/>
      <c r="P109" s="18"/>
      <c r="Q109" s="18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</row>
    <row r="110" spans="1:30" ht="12.75" customHeight="1" x14ac:dyDescent="0.2">
      <c r="A110" s="186" t="s">
        <v>670</v>
      </c>
      <c r="B110" s="185" t="s">
        <v>612</v>
      </c>
      <c r="C110" s="10" t="s">
        <v>592</v>
      </c>
      <c r="D110" s="10">
        <v>942</v>
      </c>
      <c r="E110" s="10">
        <v>1178</v>
      </c>
      <c r="F110" s="32" t="s">
        <v>693</v>
      </c>
      <c r="G110" s="12"/>
      <c r="H110" s="12"/>
      <c r="I110" s="12"/>
      <c r="J110" s="25" t="s">
        <v>198</v>
      </c>
      <c r="K110" s="15"/>
      <c r="L110" s="181"/>
      <c r="M110" s="181"/>
      <c r="N110" s="18"/>
      <c r="O110" s="18"/>
      <c r="P110" s="18"/>
      <c r="Q110" s="18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</row>
    <row r="111" spans="1:30" ht="12.75" customHeight="1" x14ac:dyDescent="0.2">
      <c r="A111" s="186" t="s">
        <v>671</v>
      </c>
      <c r="B111" s="185" t="s">
        <v>613</v>
      </c>
      <c r="C111" s="10" t="s">
        <v>592</v>
      </c>
      <c r="D111" s="10">
        <v>942</v>
      </c>
      <c r="E111" s="10">
        <v>1398</v>
      </c>
      <c r="F111" s="32" t="s">
        <v>693</v>
      </c>
      <c r="G111" s="12"/>
      <c r="H111" s="12"/>
      <c r="I111" s="12"/>
      <c r="J111" s="25" t="s">
        <v>199</v>
      </c>
      <c r="K111" s="15"/>
      <c r="L111" s="181"/>
      <c r="M111" s="181"/>
      <c r="N111" s="18"/>
      <c r="O111" s="18"/>
      <c r="P111" s="18"/>
      <c r="Q111" s="18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spans="1:30" ht="12.75" customHeight="1" x14ac:dyDescent="0.2">
      <c r="A112" s="186" t="s">
        <v>672</v>
      </c>
      <c r="B112" s="185" t="s">
        <v>614</v>
      </c>
      <c r="C112" s="10" t="s">
        <v>592</v>
      </c>
      <c r="D112" s="10">
        <v>942</v>
      </c>
      <c r="E112" s="10">
        <v>1600</v>
      </c>
      <c r="F112" s="32" t="s">
        <v>693</v>
      </c>
      <c r="G112" s="12"/>
      <c r="H112" s="12"/>
      <c r="I112" s="12"/>
      <c r="J112" s="25" t="s">
        <v>200</v>
      </c>
      <c r="K112" s="15"/>
      <c r="L112" s="181"/>
      <c r="M112" s="181"/>
      <c r="N112" s="18"/>
      <c r="O112" s="18"/>
      <c r="P112" s="18"/>
      <c r="Q112" s="18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ht="12.75" customHeight="1" x14ac:dyDescent="0.2">
      <c r="A113" s="186" t="s">
        <v>673</v>
      </c>
      <c r="B113" s="185" t="s">
        <v>615</v>
      </c>
      <c r="C113" s="10" t="s">
        <v>592</v>
      </c>
      <c r="D113" s="10">
        <v>1140</v>
      </c>
      <c r="E113" s="10">
        <v>1178</v>
      </c>
      <c r="F113" s="32" t="s">
        <v>693</v>
      </c>
      <c r="G113" s="12"/>
      <c r="H113" s="12"/>
      <c r="I113" s="12"/>
      <c r="J113" s="25" t="s">
        <v>201</v>
      </c>
      <c r="K113" s="15"/>
      <c r="L113" s="181"/>
      <c r="M113" s="181"/>
      <c r="N113" s="18"/>
      <c r="O113" s="18"/>
      <c r="P113" s="18"/>
      <c r="Q113" s="18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</row>
    <row r="114" spans="1:30" ht="12.75" customHeight="1" x14ac:dyDescent="0.2">
      <c r="A114" s="186" t="s">
        <v>674</v>
      </c>
      <c r="B114" s="185" t="s">
        <v>616</v>
      </c>
      <c r="C114" s="10" t="s">
        <v>592</v>
      </c>
      <c r="D114" s="10">
        <v>1140</v>
      </c>
      <c r="E114" s="10">
        <v>1398</v>
      </c>
      <c r="F114" s="32" t="s">
        <v>693</v>
      </c>
      <c r="G114" s="12"/>
      <c r="H114" s="12"/>
      <c r="I114" s="12"/>
      <c r="J114" s="25" t="s">
        <v>202</v>
      </c>
      <c r="K114" s="15"/>
      <c r="L114" s="181"/>
      <c r="M114" s="181"/>
      <c r="N114" s="18"/>
      <c r="O114" s="18"/>
      <c r="P114" s="18"/>
      <c r="Q114" s="18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</row>
    <row r="115" spans="1:30" ht="12.75" customHeight="1" x14ac:dyDescent="0.2">
      <c r="A115" s="186" t="s">
        <v>675</v>
      </c>
      <c r="B115" s="185" t="s">
        <v>617</v>
      </c>
      <c r="C115" s="10" t="s">
        <v>592</v>
      </c>
      <c r="D115" s="10">
        <v>1140</v>
      </c>
      <c r="E115" s="10">
        <v>1600</v>
      </c>
      <c r="F115" s="32" t="s">
        <v>693</v>
      </c>
      <c r="G115" s="12"/>
      <c r="H115" s="12"/>
      <c r="I115" s="12"/>
      <c r="J115" s="25" t="s">
        <v>203</v>
      </c>
      <c r="K115" s="15"/>
      <c r="L115" s="181"/>
      <c r="M115" s="181"/>
      <c r="N115" s="18"/>
      <c r="O115" s="18"/>
      <c r="P115" s="18"/>
      <c r="Q115" s="18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</row>
    <row r="116" spans="1:30" ht="12.75" customHeight="1" x14ac:dyDescent="0.2">
      <c r="A116" s="186" t="s">
        <v>676</v>
      </c>
      <c r="B116" s="185" t="s">
        <v>618</v>
      </c>
      <c r="C116" s="10" t="s">
        <v>592</v>
      </c>
      <c r="D116" s="10">
        <v>1340</v>
      </c>
      <c r="E116" s="10">
        <v>978</v>
      </c>
      <c r="F116" s="32" t="s">
        <v>693</v>
      </c>
      <c r="G116" s="12"/>
      <c r="H116" s="12"/>
      <c r="I116" s="12"/>
      <c r="J116" s="25" t="s">
        <v>204</v>
      </c>
      <c r="K116" s="15"/>
      <c r="L116" s="181"/>
      <c r="M116" s="181"/>
      <c r="N116" s="18"/>
      <c r="O116" s="18"/>
      <c r="P116" s="18"/>
      <c r="Q116" s="18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</row>
    <row r="117" spans="1:30" ht="12.75" customHeight="1" x14ac:dyDescent="0.2">
      <c r="A117" s="186" t="s">
        <v>677</v>
      </c>
      <c r="B117" s="185" t="s">
        <v>619</v>
      </c>
      <c r="C117" s="10" t="s">
        <v>592</v>
      </c>
      <c r="D117" s="10">
        <v>1340</v>
      </c>
      <c r="E117" s="10">
        <v>1398</v>
      </c>
      <c r="F117" s="32" t="s">
        <v>693</v>
      </c>
      <c r="G117" s="12"/>
      <c r="H117" s="12"/>
      <c r="I117" s="12"/>
      <c r="J117" s="25" t="s">
        <v>205</v>
      </c>
      <c r="K117" s="15"/>
      <c r="L117" s="181"/>
      <c r="M117" s="181"/>
      <c r="N117" s="18"/>
      <c r="O117" s="18"/>
      <c r="P117" s="18"/>
      <c r="Q117" s="18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</row>
    <row r="118" spans="1:30" ht="12.75" customHeight="1" x14ac:dyDescent="0.2">
      <c r="A118" s="186" t="s">
        <v>678</v>
      </c>
      <c r="B118" s="185" t="s">
        <v>620</v>
      </c>
      <c r="C118" s="10" t="s">
        <v>592</v>
      </c>
      <c r="D118" s="10">
        <v>1340</v>
      </c>
      <c r="E118" s="10">
        <v>1600</v>
      </c>
      <c r="F118" s="32" t="s">
        <v>693</v>
      </c>
      <c r="G118" s="12"/>
      <c r="H118" s="12"/>
      <c r="I118" s="12"/>
      <c r="J118" s="25" t="s">
        <v>206</v>
      </c>
      <c r="K118" s="15"/>
      <c r="L118" s="181"/>
      <c r="M118" s="181"/>
      <c r="N118" s="18"/>
      <c r="O118" s="18"/>
      <c r="P118" s="18"/>
      <c r="Q118" s="18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</row>
    <row r="119" spans="1:30" ht="12.75" customHeight="1" x14ac:dyDescent="0.2">
      <c r="A119" s="186" t="s">
        <v>679</v>
      </c>
      <c r="B119" s="185" t="s">
        <v>621</v>
      </c>
      <c r="C119" s="10" t="s">
        <v>592</v>
      </c>
      <c r="D119" s="10">
        <v>780</v>
      </c>
      <c r="E119" s="10">
        <v>920</v>
      </c>
      <c r="F119" s="32" t="s">
        <v>693</v>
      </c>
      <c r="G119" s="12"/>
      <c r="H119" s="12"/>
      <c r="I119" s="12"/>
      <c r="J119" s="25" t="s">
        <v>207</v>
      </c>
      <c r="K119" s="15"/>
      <c r="L119" s="181"/>
      <c r="M119" s="181"/>
      <c r="N119" s="18"/>
      <c r="O119" s="18"/>
      <c r="P119" s="18"/>
      <c r="Q119" s="18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</row>
    <row r="120" spans="1:30" ht="12.75" customHeight="1" x14ac:dyDescent="0.2">
      <c r="A120" s="186" t="s">
        <v>680</v>
      </c>
      <c r="B120" s="185" t="s">
        <v>622</v>
      </c>
      <c r="C120" s="10" t="s">
        <v>592</v>
      </c>
      <c r="D120" s="10">
        <v>942</v>
      </c>
      <c r="E120" s="10">
        <v>920</v>
      </c>
      <c r="F120" s="32" t="s">
        <v>693</v>
      </c>
      <c r="G120" s="12"/>
      <c r="H120" s="12"/>
      <c r="I120" s="12"/>
      <c r="J120" s="25" t="s">
        <v>208</v>
      </c>
      <c r="K120" s="15"/>
      <c r="L120" s="181"/>
      <c r="M120" s="181"/>
      <c r="N120" s="18"/>
      <c r="O120" s="18"/>
      <c r="P120" s="18"/>
      <c r="Q120" s="18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</row>
    <row r="121" spans="1:30" ht="12.75" customHeight="1" x14ac:dyDescent="0.2">
      <c r="A121" s="186" t="s">
        <v>681</v>
      </c>
      <c r="B121" s="185" t="s">
        <v>623</v>
      </c>
      <c r="C121" s="10" t="s">
        <v>592</v>
      </c>
      <c r="D121" s="10">
        <v>1140</v>
      </c>
      <c r="E121" s="10">
        <v>920</v>
      </c>
      <c r="F121" s="32" t="s">
        <v>693</v>
      </c>
      <c r="G121" s="12"/>
      <c r="H121" s="12"/>
      <c r="I121" s="12"/>
      <c r="J121" s="25" t="s">
        <v>209</v>
      </c>
      <c r="K121" s="15"/>
      <c r="L121" s="181"/>
      <c r="M121" s="181"/>
      <c r="N121" s="18"/>
      <c r="O121" s="18"/>
      <c r="P121" s="18"/>
      <c r="Q121" s="18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</row>
    <row r="122" spans="1:30" ht="12.75" customHeight="1" x14ac:dyDescent="0.2">
      <c r="A122" s="186" t="s">
        <v>682</v>
      </c>
      <c r="B122" s="185" t="s">
        <v>624</v>
      </c>
      <c r="C122" s="10" t="s">
        <v>592</v>
      </c>
      <c r="D122" s="10">
        <v>1340</v>
      </c>
      <c r="E122" s="10">
        <v>920</v>
      </c>
      <c r="F122" s="32" t="s">
        <v>693</v>
      </c>
      <c r="G122" s="12"/>
      <c r="H122" s="12"/>
      <c r="I122" s="12"/>
      <c r="J122" s="25" t="s">
        <v>210</v>
      </c>
      <c r="K122" s="15"/>
      <c r="L122" s="181"/>
      <c r="M122" s="181"/>
      <c r="N122" s="18"/>
      <c r="O122" s="18"/>
      <c r="P122" s="18"/>
      <c r="Q122" s="18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</row>
    <row r="123" spans="1:30" ht="12.75" customHeight="1" x14ac:dyDescent="0.2">
      <c r="A123" s="186" t="s">
        <v>683</v>
      </c>
      <c r="B123" s="185" t="s">
        <v>626</v>
      </c>
      <c r="C123" s="10" t="s">
        <v>592</v>
      </c>
      <c r="D123" s="10">
        <v>780</v>
      </c>
      <c r="E123" s="10">
        <v>600</v>
      </c>
      <c r="F123" s="32" t="s">
        <v>694</v>
      </c>
      <c r="G123" s="12"/>
      <c r="H123" s="12"/>
      <c r="I123" s="12"/>
      <c r="J123" s="25" t="s">
        <v>211</v>
      </c>
      <c r="K123" s="15"/>
      <c r="L123" s="181"/>
      <c r="M123" s="181"/>
      <c r="N123" s="18"/>
      <c r="O123" s="18"/>
      <c r="P123" s="18"/>
      <c r="Q123" s="18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</row>
    <row r="124" spans="1:30" ht="12.75" customHeight="1" x14ac:dyDescent="0.2">
      <c r="A124" s="186" t="s">
        <v>684</v>
      </c>
      <c r="B124" s="185" t="s">
        <v>627</v>
      </c>
      <c r="C124" s="10" t="s">
        <v>592</v>
      </c>
      <c r="D124" s="10">
        <v>942</v>
      </c>
      <c r="E124" s="10">
        <v>600</v>
      </c>
      <c r="F124" s="32" t="s">
        <v>694</v>
      </c>
      <c r="G124" s="12"/>
      <c r="H124" s="12"/>
      <c r="I124" s="12"/>
      <c r="J124" s="25" t="s">
        <v>212</v>
      </c>
      <c r="K124" s="15"/>
      <c r="L124" s="181"/>
      <c r="M124" s="181"/>
      <c r="N124" s="18"/>
      <c r="O124" s="18"/>
      <c r="P124" s="18"/>
      <c r="Q124" s="18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</row>
    <row r="125" spans="1:30" ht="12.75" customHeight="1" x14ac:dyDescent="0.2">
      <c r="A125" s="186" t="s">
        <v>685</v>
      </c>
      <c r="B125" s="185" t="s">
        <v>628</v>
      </c>
      <c r="C125" s="10" t="s">
        <v>592</v>
      </c>
      <c r="D125" s="10">
        <v>1140</v>
      </c>
      <c r="E125" s="10">
        <v>600</v>
      </c>
      <c r="F125" s="32" t="s">
        <v>694</v>
      </c>
      <c r="G125" s="12"/>
      <c r="H125" s="12"/>
      <c r="I125" s="12"/>
      <c r="J125" s="25" t="s">
        <v>213</v>
      </c>
      <c r="K125" s="15"/>
      <c r="L125" s="181"/>
      <c r="M125" s="181"/>
      <c r="N125" s="18"/>
      <c r="O125" s="18"/>
      <c r="P125" s="18"/>
      <c r="Q125" s="18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</row>
    <row r="126" spans="1:30" ht="12.75" customHeight="1" x14ac:dyDescent="0.2">
      <c r="A126" s="186" t="s">
        <v>686</v>
      </c>
      <c r="B126" s="185" t="s">
        <v>629</v>
      </c>
      <c r="C126" s="10" t="s">
        <v>592</v>
      </c>
      <c r="D126" s="10">
        <v>1340</v>
      </c>
      <c r="E126" s="10">
        <v>600</v>
      </c>
      <c r="F126" s="32" t="s">
        <v>694</v>
      </c>
      <c r="G126" s="12"/>
      <c r="H126" s="12"/>
      <c r="I126" s="12"/>
      <c r="J126" s="25" t="s">
        <v>214</v>
      </c>
      <c r="K126" s="15"/>
      <c r="L126" s="181"/>
      <c r="M126" s="181"/>
      <c r="N126" s="18"/>
      <c r="O126" s="18"/>
      <c r="P126" s="18"/>
      <c r="Q126" s="18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</row>
    <row r="127" spans="1:30" ht="12.75" customHeight="1" x14ac:dyDescent="0.2">
      <c r="A127" s="186" t="s">
        <v>687</v>
      </c>
      <c r="B127" s="185" t="s">
        <v>630</v>
      </c>
      <c r="C127" s="10" t="s">
        <v>592</v>
      </c>
      <c r="D127" s="10">
        <v>780</v>
      </c>
      <c r="E127" s="10">
        <v>954</v>
      </c>
      <c r="F127" s="32" t="s">
        <v>694</v>
      </c>
      <c r="G127" s="12"/>
      <c r="H127" s="12"/>
      <c r="I127" s="12"/>
      <c r="J127" s="25" t="s">
        <v>215</v>
      </c>
      <c r="K127" s="15"/>
      <c r="L127" s="181"/>
      <c r="M127" s="181"/>
      <c r="N127" s="18"/>
      <c r="O127" s="18"/>
      <c r="P127" s="18"/>
      <c r="Q127" s="18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</row>
    <row r="128" spans="1:30" ht="12.75" customHeight="1" x14ac:dyDescent="0.2">
      <c r="A128" s="186" t="s">
        <v>688</v>
      </c>
      <c r="B128" s="185" t="s">
        <v>631</v>
      </c>
      <c r="C128" s="10" t="s">
        <v>592</v>
      </c>
      <c r="D128" s="10">
        <v>942</v>
      </c>
      <c r="E128" s="10">
        <v>954</v>
      </c>
      <c r="F128" s="32" t="s">
        <v>694</v>
      </c>
      <c r="G128" s="12"/>
      <c r="H128" s="12"/>
      <c r="I128" s="12"/>
      <c r="J128" s="25" t="s">
        <v>216</v>
      </c>
      <c r="K128" s="15"/>
      <c r="L128" s="181"/>
      <c r="M128" s="181"/>
      <c r="N128" s="18"/>
      <c r="O128" s="18"/>
      <c r="P128" s="18"/>
      <c r="Q128" s="18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</row>
    <row r="129" spans="1:30" ht="12.75" customHeight="1" x14ac:dyDescent="0.2">
      <c r="A129" s="186" t="s">
        <v>689</v>
      </c>
      <c r="B129" s="185" t="s">
        <v>632</v>
      </c>
      <c r="C129" s="10" t="s">
        <v>592</v>
      </c>
      <c r="D129" s="10">
        <v>1140</v>
      </c>
      <c r="E129" s="10">
        <v>954</v>
      </c>
      <c r="F129" s="32" t="s">
        <v>694</v>
      </c>
      <c r="G129" s="12"/>
      <c r="H129" s="12"/>
      <c r="I129" s="12"/>
      <c r="J129" s="25" t="s">
        <v>217</v>
      </c>
      <c r="K129" s="15"/>
      <c r="L129" s="181"/>
      <c r="M129" s="181"/>
      <c r="N129" s="18"/>
      <c r="O129" s="18"/>
      <c r="P129" s="18"/>
      <c r="Q129" s="18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</row>
    <row r="130" spans="1:30" ht="12.75" customHeight="1" x14ac:dyDescent="0.2">
      <c r="A130" s="186" t="s">
        <v>690</v>
      </c>
      <c r="B130" s="185" t="s">
        <v>633</v>
      </c>
      <c r="C130" s="10" t="s">
        <v>592</v>
      </c>
      <c r="D130" s="10">
        <v>1340</v>
      </c>
      <c r="E130" s="10">
        <v>954</v>
      </c>
      <c r="F130" s="32" t="s">
        <v>694</v>
      </c>
      <c r="G130" s="12"/>
      <c r="H130" s="12"/>
      <c r="I130" s="12"/>
      <c r="J130" s="25" t="s">
        <v>218</v>
      </c>
      <c r="K130" s="15"/>
      <c r="L130" s="181"/>
      <c r="M130" s="181"/>
      <c r="N130" s="18"/>
      <c r="O130" s="18"/>
      <c r="P130" s="18"/>
      <c r="Q130" s="18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</row>
    <row r="131" spans="1:30" ht="12.75" customHeight="1" x14ac:dyDescent="0.2">
      <c r="B131" s="14"/>
      <c r="C131" s="14"/>
      <c r="D131" s="14"/>
      <c r="E131" s="14"/>
      <c r="F131" s="12"/>
      <c r="G131" s="12"/>
      <c r="H131" s="12"/>
      <c r="I131" s="12"/>
      <c r="J131" s="25" t="s">
        <v>219</v>
      </c>
      <c r="K131" s="15"/>
      <c r="L131" s="181"/>
      <c r="M131" s="181"/>
      <c r="N131" s="18"/>
      <c r="O131" s="18"/>
      <c r="P131" s="18"/>
      <c r="Q131" s="18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</row>
    <row r="132" spans="1:30" ht="12.75" customHeight="1" x14ac:dyDescent="0.2">
      <c r="B132" s="14"/>
      <c r="C132" s="14"/>
      <c r="D132" s="14"/>
      <c r="E132" s="14"/>
      <c r="F132" s="12"/>
      <c r="G132" s="12"/>
      <c r="H132" s="12"/>
      <c r="I132" s="12"/>
      <c r="J132" s="25" t="s">
        <v>220</v>
      </c>
      <c r="K132" s="15"/>
      <c r="L132" s="181"/>
      <c r="M132" s="181"/>
      <c r="N132" s="18"/>
      <c r="O132" s="18"/>
      <c r="P132" s="18"/>
      <c r="Q132" s="18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</row>
    <row r="133" spans="1:30" ht="12.75" customHeight="1" x14ac:dyDescent="0.2">
      <c r="B133" s="14"/>
      <c r="C133" s="14"/>
      <c r="D133" s="14"/>
      <c r="E133" s="14"/>
      <c r="F133" s="12"/>
      <c r="G133" s="12"/>
      <c r="H133" s="12"/>
      <c r="I133" s="12"/>
      <c r="J133" s="25" t="s">
        <v>221</v>
      </c>
      <c r="K133" s="15"/>
      <c r="L133" s="181"/>
      <c r="M133" s="181"/>
      <c r="N133" s="18"/>
      <c r="O133" s="18"/>
      <c r="P133" s="18"/>
      <c r="Q133" s="18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</row>
    <row r="134" spans="1:30" ht="12.75" customHeight="1" x14ac:dyDescent="0.2">
      <c r="B134" s="14"/>
      <c r="C134" s="14"/>
      <c r="D134" s="14"/>
      <c r="E134" s="14"/>
      <c r="F134" s="12"/>
      <c r="G134" s="12"/>
      <c r="H134" s="12"/>
      <c r="I134" s="12"/>
      <c r="J134" s="25" t="s">
        <v>222</v>
      </c>
      <c r="K134" s="15"/>
      <c r="L134" s="181"/>
      <c r="M134" s="181"/>
      <c r="N134" s="18"/>
      <c r="O134" s="18"/>
      <c r="P134" s="18"/>
      <c r="Q134" s="18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</row>
    <row r="135" spans="1:30" ht="12.75" customHeight="1" x14ac:dyDescent="0.2">
      <c r="B135" s="14"/>
      <c r="C135" s="14"/>
      <c r="D135" s="14"/>
      <c r="E135" s="14"/>
      <c r="F135" s="12"/>
      <c r="G135" s="12"/>
      <c r="H135" s="12"/>
      <c r="I135" s="12"/>
      <c r="J135" s="25" t="s">
        <v>223</v>
      </c>
      <c r="K135" s="15"/>
      <c r="L135" s="181"/>
      <c r="M135" s="181"/>
      <c r="N135" s="18"/>
      <c r="O135" s="18"/>
      <c r="P135" s="18"/>
      <c r="Q135" s="18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</row>
    <row r="136" spans="1:30" ht="12.75" customHeight="1" x14ac:dyDescent="0.2">
      <c r="B136" s="14"/>
      <c r="C136" s="14"/>
      <c r="D136" s="14"/>
      <c r="E136" s="14"/>
      <c r="F136" s="12"/>
      <c r="G136" s="12"/>
      <c r="H136" s="12"/>
      <c r="I136" s="12"/>
      <c r="J136" s="25" t="s">
        <v>224</v>
      </c>
      <c r="K136" s="15"/>
      <c r="L136" s="181"/>
      <c r="M136" s="181"/>
      <c r="N136" s="18"/>
      <c r="O136" s="18"/>
      <c r="P136" s="18"/>
      <c r="Q136" s="18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</row>
    <row r="137" spans="1:30" ht="12.75" customHeight="1" x14ac:dyDescent="0.2">
      <c r="B137" s="14"/>
      <c r="C137" s="14"/>
      <c r="D137" s="14"/>
      <c r="E137" s="14"/>
      <c r="F137" s="12"/>
      <c r="G137" s="12"/>
      <c r="H137" s="12"/>
      <c r="I137" s="12"/>
      <c r="J137" s="25" t="s">
        <v>225</v>
      </c>
      <c r="K137" s="15"/>
      <c r="L137" s="181"/>
      <c r="M137" s="181"/>
      <c r="N137" s="18"/>
      <c r="O137" s="18"/>
      <c r="P137" s="18"/>
      <c r="Q137" s="18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</row>
    <row r="138" spans="1:30" ht="12.75" customHeight="1" x14ac:dyDescent="0.2">
      <c r="B138" s="14"/>
      <c r="C138" s="14"/>
      <c r="D138" s="14"/>
      <c r="E138" s="14"/>
      <c r="F138" s="12"/>
      <c r="G138" s="12"/>
      <c r="H138" s="12"/>
      <c r="I138" s="12"/>
      <c r="J138" s="25" t="s">
        <v>226</v>
      </c>
      <c r="K138" s="15"/>
      <c r="L138" s="181"/>
      <c r="M138" s="181"/>
      <c r="N138" s="18"/>
      <c r="O138" s="18"/>
      <c r="P138" s="18"/>
      <c r="Q138" s="18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</row>
    <row r="139" spans="1:30" ht="12.75" customHeight="1" x14ac:dyDescent="0.2">
      <c r="B139" s="14"/>
      <c r="C139" s="14"/>
      <c r="D139" s="14"/>
      <c r="E139" s="14"/>
      <c r="F139" s="12"/>
      <c r="G139" s="12"/>
      <c r="H139" s="12"/>
      <c r="I139" s="12"/>
      <c r="J139" s="25" t="s">
        <v>227</v>
      </c>
      <c r="K139" s="15"/>
      <c r="L139" s="181"/>
      <c r="M139" s="181"/>
      <c r="N139" s="18"/>
      <c r="O139" s="18"/>
      <c r="P139" s="18"/>
      <c r="Q139" s="18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</row>
    <row r="140" spans="1:30" ht="12.75" customHeight="1" x14ac:dyDescent="0.2">
      <c r="B140" s="14"/>
      <c r="C140" s="14"/>
      <c r="D140" s="14"/>
      <c r="E140" s="14"/>
      <c r="F140" s="12"/>
      <c r="G140" s="12"/>
      <c r="H140" s="12"/>
      <c r="I140" s="12"/>
      <c r="J140" s="25" t="s">
        <v>228</v>
      </c>
      <c r="K140" s="15"/>
      <c r="L140" s="181"/>
      <c r="M140" s="181"/>
      <c r="N140" s="18"/>
      <c r="O140" s="18"/>
      <c r="P140" s="18"/>
      <c r="Q140" s="18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</row>
    <row r="141" spans="1:30" ht="12.75" customHeight="1" x14ac:dyDescent="0.2">
      <c r="B141" s="14"/>
      <c r="C141" s="14"/>
      <c r="D141" s="14"/>
      <c r="E141" s="14"/>
      <c r="F141" s="12"/>
      <c r="G141" s="12"/>
      <c r="H141" s="12"/>
      <c r="I141" s="12"/>
      <c r="J141" s="25" t="s">
        <v>229</v>
      </c>
      <c r="K141" s="15"/>
      <c r="L141" s="181"/>
      <c r="M141" s="181"/>
      <c r="N141" s="18"/>
      <c r="O141" s="18"/>
      <c r="P141" s="18"/>
      <c r="Q141" s="18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</row>
    <row r="142" spans="1:30" ht="12.75" customHeight="1" x14ac:dyDescent="0.2">
      <c r="B142" s="14"/>
      <c r="C142" s="14"/>
      <c r="D142" s="14"/>
      <c r="E142" s="14"/>
      <c r="F142" s="12"/>
      <c r="G142" s="12"/>
      <c r="H142" s="12"/>
      <c r="I142" s="12"/>
      <c r="J142" s="25" t="s">
        <v>230</v>
      </c>
      <c r="K142" s="15"/>
      <c r="L142" s="181"/>
      <c r="M142" s="181"/>
      <c r="N142" s="18"/>
      <c r="O142" s="18"/>
      <c r="P142" s="18"/>
      <c r="Q142" s="18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</row>
    <row r="143" spans="1:30" ht="12.75" customHeight="1" x14ac:dyDescent="0.2">
      <c r="B143" s="14"/>
      <c r="C143" s="14"/>
      <c r="D143" s="14"/>
      <c r="E143" s="14"/>
      <c r="F143" s="12"/>
      <c r="G143" s="12"/>
      <c r="H143" s="12"/>
      <c r="I143" s="12"/>
      <c r="J143" s="25" t="s">
        <v>231</v>
      </c>
      <c r="K143" s="15"/>
      <c r="L143" s="181"/>
      <c r="M143" s="181"/>
      <c r="N143" s="18"/>
      <c r="O143" s="18"/>
      <c r="P143" s="18"/>
      <c r="Q143" s="18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</row>
    <row r="144" spans="1:30" ht="12.75" customHeight="1" x14ac:dyDescent="0.2">
      <c r="B144" s="14"/>
      <c r="C144" s="14"/>
      <c r="D144" s="14"/>
      <c r="E144" s="14"/>
      <c r="F144" s="12"/>
      <c r="G144" s="12"/>
      <c r="H144" s="12"/>
      <c r="I144" s="12"/>
      <c r="J144" s="25" t="s">
        <v>232</v>
      </c>
      <c r="K144" s="15"/>
      <c r="L144" s="181"/>
      <c r="M144" s="181"/>
      <c r="N144" s="18"/>
      <c r="O144" s="18"/>
      <c r="P144" s="18"/>
      <c r="Q144" s="18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</row>
    <row r="145" spans="2:30" ht="12.75" customHeight="1" x14ac:dyDescent="0.2">
      <c r="B145" s="14"/>
      <c r="C145" s="14"/>
      <c r="D145" s="14"/>
      <c r="E145" s="14"/>
      <c r="F145" s="12"/>
      <c r="G145" s="12"/>
      <c r="H145" s="12"/>
      <c r="I145" s="12"/>
      <c r="J145" s="25" t="s">
        <v>233</v>
      </c>
      <c r="K145" s="15"/>
      <c r="L145" s="181"/>
      <c r="M145" s="181"/>
      <c r="N145" s="18"/>
      <c r="O145" s="18"/>
      <c r="P145" s="18"/>
      <c r="Q145" s="18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</row>
    <row r="146" spans="2:30" ht="12.75" customHeight="1" x14ac:dyDescent="0.2">
      <c r="B146" s="14"/>
      <c r="C146" s="14"/>
      <c r="D146" s="14"/>
      <c r="E146" s="14"/>
      <c r="F146" s="12"/>
      <c r="G146" s="12"/>
      <c r="H146" s="12"/>
      <c r="I146" s="12"/>
      <c r="J146" s="25" t="s">
        <v>234</v>
      </c>
      <c r="K146" s="15"/>
      <c r="L146" s="181"/>
      <c r="M146" s="181"/>
      <c r="N146" s="18"/>
      <c r="O146" s="18"/>
      <c r="P146" s="18"/>
      <c r="Q146" s="18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</row>
    <row r="147" spans="2:30" ht="12.75" customHeight="1" x14ac:dyDescent="0.2">
      <c r="B147" s="14"/>
      <c r="C147" s="14"/>
      <c r="D147" s="14"/>
      <c r="E147" s="14"/>
      <c r="F147" s="12"/>
      <c r="G147" s="12"/>
      <c r="H147" s="12"/>
      <c r="I147" s="12"/>
      <c r="J147" s="25" t="s">
        <v>235</v>
      </c>
      <c r="K147" s="15"/>
      <c r="L147" s="181"/>
      <c r="M147" s="181"/>
      <c r="N147" s="18"/>
      <c r="O147" s="18"/>
      <c r="P147" s="18"/>
      <c r="Q147" s="18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</row>
    <row r="148" spans="2:30" ht="12.75" customHeight="1" x14ac:dyDescent="0.2">
      <c r="B148" s="14"/>
      <c r="C148" s="14"/>
      <c r="D148" s="14"/>
      <c r="E148" s="14"/>
      <c r="F148" s="12"/>
      <c r="G148" s="12"/>
      <c r="H148" s="12"/>
      <c r="I148" s="12"/>
      <c r="J148" s="25" t="s">
        <v>236</v>
      </c>
      <c r="K148" s="15"/>
      <c r="L148" s="181"/>
      <c r="M148" s="181"/>
      <c r="N148" s="18"/>
      <c r="O148" s="18"/>
      <c r="P148" s="18"/>
      <c r="Q148" s="18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</row>
    <row r="149" spans="2:30" ht="12.75" customHeight="1" x14ac:dyDescent="0.2">
      <c r="B149" s="14"/>
      <c r="C149" s="14"/>
      <c r="D149" s="14"/>
      <c r="E149" s="14"/>
      <c r="F149" s="12"/>
      <c r="G149" s="12"/>
      <c r="H149" s="12"/>
      <c r="I149" s="12"/>
      <c r="J149" s="25" t="s">
        <v>237</v>
      </c>
      <c r="K149" s="15"/>
      <c r="L149" s="181"/>
      <c r="M149" s="181"/>
      <c r="N149" s="18"/>
      <c r="O149" s="18"/>
      <c r="P149" s="18"/>
      <c r="Q149" s="18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</row>
    <row r="150" spans="2:30" ht="12.75" customHeight="1" x14ac:dyDescent="0.2">
      <c r="B150" s="14"/>
      <c r="C150" s="14"/>
      <c r="D150" s="14"/>
      <c r="E150" s="14"/>
      <c r="F150" s="12"/>
      <c r="G150" s="12"/>
      <c r="H150" s="12"/>
      <c r="I150" s="12"/>
      <c r="J150" s="25" t="s">
        <v>238</v>
      </c>
      <c r="K150" s="15"/>
      <c r="L150" s="181"/>
      <c r="M150" s="181"/>
      <c r="N150" s="18"/>
      <c r="O150" s="18"/>
      <c r="P150" s="18"/>
      <c r="Q150" s="18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</row>
    <row r="151" spans="2:30" ht="12.75" customHeight="1" x14ac:dyDescent="0.2">
      <c r="B151" s="14"/>
      <c r="C151" s="14"/>
      <c r="D151" s="14"/>
      <c r="E151" s="14"/>
      <c r="F151" s="12"/>
      <c r="G151" s="12"/>
      <c r="H151" s="12"/>
      <c r="I151" s="12"/>
      <c r="J151" s="25" t="s">
        <v>239</v>
      </c>
      <c r="K151" s="15"/>
      <c r="L151" s="181"/>
      <c r="M151" s="181"/>
      <c r="N151" s="18"/>
      <c r="O151" s="18"/>
      <c r="P151" s="18"/>
      <c r="Q151" s="18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</row>
    <row r="152" spans="2:30" ht="12.75" customHeight="1" x14ac:dyDescent="0.2">
      <c r="B152" s="14"/>
      <c r="C152" s="14"/>
      <c r="D152" s="14"/>
      <c r="E152" s="14"/>
      <c r="F152" s="12"/>
      <c r="G152" s="12"/>
      <c r="H152" s="12"/>
      <c r="I152" s="12"/>
      <c r="J152" s="25" t="s">
        <v>240</v>
      </c>
      <c r="K152" s="15"/>
      <c r="L152" s="181"/>
      <c r="M152" s="181"/>
      <c r="N152" s="18"/>
      <c r="O152" s="18"/>
      <c r="P152" s="18"/>
      <c r="Q152" s="18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</row>
    <row r="153" spans="2:30" ht="12.75" customHeight="1" x14ac:dyDescent="0.2">
      <c r="B153" s="14"/>
      <c r="C153" s="14"/>
      <c r="D153" s="14"/>
      <c r="E153" s="14"/>
      <c r="F153" s="12"/>
      <c r="G153" s="12"/>
      <c r="H153" s="12"/>
      <c r="I153" s="12"/>
      <c r="J153" s="25" t="s">
        <v>241</v>
      </c>
      <c r="K153" s="15"/>
      <c r="L153" s="181"/>
      <c r="M153" s="181"/>
      <c r="N153" s="18"/>
      <c r="O153" s="18"/>
      <c r="P153" s="18"/>
      <c r="Q153" s="18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</row>
    <row r="154" spans="2:30" ht="12.75" customHeight="1" x14ac:dyDescent="0.2">
      <c r="B154" s="14"/>
      <c r="C154" s="14"/>
      <c r="D154" s="14"/>
      <c r="E154" s="14"/>
      <c r="F154" s="12"/>
      <c r="G154" s="12"/>
      <c r="H154" s="12"/>
      <c r="I154" s="12"/>
      <c r="J154" s="25" t="s">
        <v>242</v>
      </c>
      <c r="K154" s="15"/>
      <c r="L154" s="181"/>
      <c r="M154" s="181"/>
      <c r="N154" s="18"/>
      <c r="O154" s="18"/>
      <c r="P154" s="18"/>
      <c r="Q154" s="18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</row>
    <row r="155" spans="2:30" ht="12.75" customHeight="1" x14ac:dyDescent="0.2">
      <c r="B155" s="14"/>
      <c r="C155" s="14"/>
      <c r="D155" s="14"/>
      <c r="E155" s="14"/>
      <c r="F155" s="12"/>
      <c r="G155" s="12"/>
      <c r="H155" s="12"/>
      <c r="I155" s="12"/>
      <c r="J155" s="25" t="s">
        <v>243</v>
      </c>
      <c r="K155" s="15"/>
      <c r="L155" s="181"/>
      <c r="M155" s="181"/>
      <c r="N155" s="18"/>
      <c r="O155" s="18"/>
      <c r="P155" s="18"/>
      <c r="Q155" s="18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</row>
    <row r="156" spans="2:30" ht="12.75" customHeight="1" x14ac:dyDescent="0.2">
      <c r="B156" s="14"/>
      <c r="C156" s="14"/>
      <c r="D156" s="14"/>
      <c r="E156" s="14"/>
      <c r="F156" s="12"/>
      <c r="G156" s="12"/>
      <c r="H156" s="12"/>
      <c r="I156" s="12"/>
      <c r="J156" s="25" t="s">
        <v>244</v>
      </c>
      <c r="K156" s="15"/>
      <c r="L156" s="181"/>
      <c r="M156" s="181"/>
      <c r="N156" s="18"/>
      <c r="O156" s="18"/>
      <c r="P156" s="18"/>
      <c r="Q156" s="18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</row>
    <row r="157" spans="2:30" ht="12.75" customHeight="1" x14ac:dyDescent="0.2">
      <c r="B157" s="14"/>
      <c r="C157" s="14"/>
      <c r="D157" s="14"/>
      <c r="E157" s="14"/>
      <c r="F157" s="12"/>
      <c r="G157" s="12"/>
      <c r="H157" s="12"/>
      <c r="I157" s="12"/>
      <c r="J157" s="26" t="s">
        <v>245</v>
      </c>
      <c r="K157" s="19"/>
      <c r="L157" s="182"/>
      <c r="M157" s="182"/>
      <c r="N157" s="20"/>
      <c r="O157" s="20"/>
      <c r="P157" s="20"/>
      <c r="Q157" s="20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</row>
    <row r="158" spans="2:30" ht="12.75" customHeight="1" x14ac:dyDescent="0.2">
      <c r="B158" s="14"/>
      <c r="C158" s="14"/>
      <c r="D158" s="14"/>
      <c r="E158" s="14"/>
      <c r="F158" s="12"/>
      <c r="G158" s="12"/>
      <c r="H158" s="12"/>
      <c r="I158" s="12"/>
      <c r="J158" s="26" t="s">
        <v>246</v>
      </c>
      <c r="K158" s="19"/>
      <c r="L158" s="182"/>
      <c r="M158" s="182"/>
      <c r="N158" s="20"/>
      <c r="O158" s="20"/>
      <c r="P158" s="20"/>
      <c r="Q158" s="20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</row>
    <row r="159" spans="2:30" ht="12.75" customHeight="1" x14ac:dyDescent="0.2">
      <c r="B159" s="14"/>
      <c r="C159" s="14"/>
      <c r="D159" s="14"/>
      <c r="E159" s="14"/>
      <c r="F159" s="12"/>
      <c r="G159" s="12"/>
      <c r="H159" s="12"/>
      <c r="I159" s="12"/>
      <c r="J159" s="26" t="s">
        <v>247</v>
      </c>
      <c r="K159" s="19"/>
      <c r="L159" s="182"/>
      <c r="M159" s="182"/>
      <c r="N159" s="20"/>
      <c r="O159" s="20"/>
      <c r="P159" s="20"/>
      <c r="Q159" s="20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</row>
    <row r="160" spans="2:30" ht="12.75" customHeight="1" x14ac:dyDescent="0.2">
      <c r="B160" s="14"/>
      <c r="C160" s="14"/>
      <c r="D160" s="14"/>
      <c r="E160" s="14"/>
      <c r="F160" s="12"/>
      <c r="G160" s="12"/>
      <c r="H160" s="12"/>
      <c r="I160" s="12"/>
      <c r="J160" s="26" t="s">
        <v>248</v>
      </c>
      <c r="K160" s="19"/>
      <c r="L160" s="182"/>
      <c r="M160" s="182"/>
      <c r="N160" s="20"/>
      <c r="O160" s="20"/>
      <c r="P160" s="20"/>
      <c r="Q160" s="20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</row>
    <row r="161" spans="2:30" ht="12.75" customHeight="1" x14ac:dyDescent="0.2">
      <c r="B161" s="14"/>
      <c r="C161" s="14"/>
      <c r="D161" s="14"/>
      <c r="E161" s="14"/>
      <c r="F161" s="12"/>
      <c r="G161" s="12"/>
      <c r="H161" s="12"/>
      <c r="I161" s="12"/>
      <c r="J161" s="26" t="s">
        <v>249</v>
      </c>
      <c r="K161" s="19"/>
      <c r="L161" s="182"/>
      <c r="M161" s="182"/>
      <c r="N161" s="20"/>
      <c r="O161" s="20"/>
      <c r="P161" s="20"/>
      <c r="Q161" s="20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</row>
    <row r="162" spans="2:30" ht="12.75" customHeight="1" x14ac:dyDescent="0.2">
      <c r="B162" s="14"/>
      <c r="C162" s="14"/>
      <c r="D162" s="14"/>
      <c r="E162" s="14"/>
      <c r="F162" s="12"/>
      <c r="G162" s="12"/>
      <c r="H162" s="12"/>
      <c r="I162" s="12"/>
      <c r="J162" s="26" t="s">
        <v>250</v>
      </c>
      <c r="K162" s="19"/>
      <c r="L162" s="182"/>
      <c r="M162" s="182"/>
      <c r="N162" s="20"/>
      <c r="O162" s="20"/>
      <c r="P162" s="20"/>
      <c r="Q162" s="20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</row>
    <row r="163" spans="2:30" ht="12.75" customHeight="1" x14ac:dyDescent="0.2">
      <c r="B163" s="14"/>
      <c r="C163" s="14"/>
      <c r="D163" s="14"/>
      <c r="E163" s="14"/>
      <c r="F163" s="12"/>
      <c r="G163" s="12"/>
      <c r="H163" s="12"/>
      <c r="I163" s="12"/>
      <c r="J163" s="26" t="s">
        <v>251</v>
      </c>
      <c r="K163" s="19"/>
      <c r="L163" s="182"/>
      <c r="M163" s="182"/>
      <c r="N163" s="20"/>
      <c r="O163" s="20"/>
      <c r="P163" s="20"/>
      <c r="Q163" s="20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</row>
    <row r="164" spans="2:30" ht="12.75" customHeight="1" x14ac:dyDescent="0.2">
      <c r="B164" s="14"/>
      <c r="C164" s="14"/>
      <c r="D164" s="14"/>
      <c r="E164" s="14"/>
      <c r="F164" s="12"/>
      <c r="G164" s="12"/>
      <c r="H164" s="12"/>
      <c r="I164" s="12"/>
      <c r="J164" s="25" t="s">
        <v>252</v>
      </c>
      <c r="K164" s="15"/>
      <c r="L164" s="181"/>
      <c r="M164" s="181"/>
      <c r="N164" s="18"/>
      <c r="O164" s="18"/>
      <c r="P164" s="18"/>
      <c r="Q164" s="18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</row>
    <row r="165" spans="2:30" ht="12.75" customHeight="1" x14ac:dyDescent="0.2">
      <c r="B165" s="14"/>
      <c r="C165" s="14"/>
      <c r="D165" s="14"/>
      <c r="E165" s="14"/>
      <c r="F165" s="12"/>
      <c r="G165" s="12"/>
      <c r="H165" s="12"/>
      <c r="I165" s="12"/>
      <c r="J165" s="25" t="s">
        <v>253</v>
      </c>
      <c r="K165" s="15"/>
      <c r="L165" s="181"/>
      <c r="M165" s="181"/>
      <c r="N165" s="18"/>
      <c r="O165" s="18"/>
      <c r="P165" s="18"/>
      <c r="Q165" s="18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</row>
    <row r="166" spans="2:30" ht="12.75" customHeight="1" x14ac:dyDescent="0.2">
      <c r="B166" s="14"/>
      <c r="C166" s="14"/>
      <c r="D166" s="14"/>
      <c r="E166" s="14"/>
      <c r="F166" s="12"/>
      <c r="G166" s="12"/>
      <c r="H166" s="12"/>
      <c r="I166" s="12"/>
      <c r="J166" s="25" t="s">
        <v>254</v>
      </c>
      <c r="K166" s="15"/>
      <c r="L166" s="181"/>
      <c r="M166" s="181"/>
      <c r="N166" s="18"/>
      <c r="O166" s="18"/>
      <c r="P166" s="18"/>
      <c r="Q166" s="18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</row>
    <row r="167" spans="2:30" ht="12.75" customHeight="1" x14ac:dyDescent="0.2">
      <c r="B167" s="14"/>
      <c r="C167" s="14"/>
      <c r="D167" s="14"/>
      <c r="E167" s="14"/>
      <c r="F167" s="12"/>
      <c r="G167" s="12"/>
      <c r="H167" s="12"/>
      <c r="I167" s="12"/>
      <c r="J167" s="25" t="s">
        <v>255</v>
      </c>
      <c r="K167" s="15"/>
      <c r="L167" s="181"/>
      <c r="M167" s="181"/>
      <c r="N167" s="18"/>
      <c r="O167" s="18"/>
      <c r="P167" s="18"/>
      <c r="Q167" s="18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</row>
    <row r="168" spans="2:30" ht="12.75" customHeight="1" x14ac:dyDescent="0.2">
      <c r="B168" s="14"/>
      <c r="C168" s="14"/>
      <c r="D168" s="14"/>
      <c r="E168" s="14"/>
      <c r="F168" s="12"/>
      <c r="G168" s="12"/>
      <c r="H168" s="12"/>
      <c r="I168" s="12"/>
      <c r="J168" s="25" t="s">
        <v>256</v>
      </c>
      <c r="K168" s="15"/>
      <c r="L168" s="181"/>
      <c r="M168" s="181"/>
      <c r="N168" s="18"/>
      <c r="O168" s="18"/>
      <c r="P168" s="18"/>
      <c r="Q168" s="18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</row>
    <row r="169" spans="2:30" ht="12.75" customHeight="1" x14ac:dyDescent="0.2">
      <c r="B169" s="14"/>
      <c r="C169" s="14"/>
      <c r="D169" s="14"/>
      <c r="E169" s="14"/>
      <c r="F169" s="12"/>
      <c r="G169" s="12"/>
      <c r="H169" s="12"/>
      <c r="I169" s="12"/>
      <c r="J169" s="26" t="s">
        <v>257</v>
      </c>
      <c r="K169" s="19"/>
      <c r="L169" s="182"/>
      <c r="M169" s="182"/>
      <c r="N169" s="20"/>
      <c r="O169" s="20"/>
      <c r="P169" s="20"/>
      <c r="Q169" s="20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</row>
    <row r="170" spans="2:30" ht="12.75" customHeight="1" x14ac:dyDescent="0.2">
      <c r="B170" s="14"/>
      <c r="C170" s="14"/>
      <c r="D170" s="14"/>
      <c r="E170" s="14"/>
      <c r="F170" s="12"/>
      <c r="G170" s="12"/>
      <c r="H170" s="12"/>
      <c r="I170" s="12"/>
      <c r="J170" s="26" t="s">
        <v>258</v>
      </c>
      <c r="K170" s="19"/>
      <c r="L170" s="182"/>
      <c r="M170" s="182"/>
      <c r="N170" s="20"/>
      <c r="O170" s="20"/>
      <c r="P170" s="20"/>
      <c r="Q170" s="20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</row>
    <row r="171" spans="2:30" ht="12.75" customHeight="1" x14ac:dyDescent="0.2">
      <c r="B171" s="14"/>
      <c r="C171" s="14"/>
      <c r="D171" s="14"/>
      <c r="E171" s="14"/>
      <c r="F171" s="12"/>
      <c r="G171" s="12"/>
      <c r="H171" s="12"/>
      <c r="I171" s="12"/>
      <c r="J171" s="26" t="s">
        <v>259</v>
      </c>
      <c r="K171" s="19"/>
      <c r="L171" s="182"/>
      <c r="M171" s="182"/>
      <c r="N171" s="20"/>
      <c r="O171" s="20"/>
      <c r="P171" s="20"/>
      <c r="Q171" s="20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</row>
    <row r="172" spans="2:30" ht="12.75" customHeight="1" x14ac:dyDescent="0.2">
      <c r="B172" s="14"/>
      <c r="C172" s="14"/>
      <c r="D172" s="14"/>
      <c r="E172" s="14"/>
      <c r="F172" s="12"/>
      <c r="G172" s="12"/>
      <c r="H172" s="12"/>
      <c r="I172" s="12"/>
      <c r="J172" s="26" t="s">
        <v>260</v>
      </c>
      <c r="K172" s="19"/>
      <c r="L172" s="182"/>
      <c r="M172" s="182"/>
      <c r="N172" s="20"/>
      <c r="O172" s="20"/>
      <c r="P172" s="20"/>
      <c r="Q172" s="20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</row>
    <row r="173" spans="2:30" ht="12.75" customHeight="1" x14ac:dyDescent="0.2">
      <c r="B173" s="14"/>
      <c r="C173" s="14"/>
      <c r="D173" s="14"/>
      <c r="E173" s="14"/>
      <c r="F173" s="12"/>
      <c r="G173" s="12"/>
      <c r="H173" s="12"/>
      <c r="I173" s="12"/>
      <c r="J173" s="26" t="s">
        <v>261</v>
      </c>
      <c r="K173" s="19"/>
      <c r="L173" s="182"/>
      <c r="M173" s="182"/>
      <c r="N173" s="20"/>
      <c r="O173" s="20"/>
      <c r="P173" s="20"/>
      <c r="Q173" s="20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</row>
    <row r="174" spans="2:30" ht="12.75" customHeight="1" x14ac:dyDescent="0.2">
      <c r="B174" s="14"/>
      <c r="C174" s="14"/>
      <c r="D174" s="14"/>
      <c r="E174" s="14"/>
      <c r="F174" s="12"/>
      <c r="G174" s="12"/>
      <c r="H174" s="12"/>
      <c r="I174" s="12"/>
      <c r="J174" s="26" t="s">
        <v>262</v>
      </c>
      <c r="K174" s="19"/>
      <c r="L174" s="182"/>
      <c r="M174" s="182"/>
      <c r="N174" s="20"/>
      <c r="O174" s="20"/>
      <c r="P174" s="20"/>
      <c r="Q174" s="20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</row>
    <row r="175" spans="2:30" ht="12.75" customHeight="1" x14ac:dyDescent="0.2">
      <c r="B175" s="14"/>
      <c r="C175" s="14"/>
      <c r="D175" s="14"/>
      <c r="E175" s="14"/>
      <c r="F175" s="12"/>
      <c r="G175" s="12"/>
      <c r="H175" s="12"/>
      <c r="I175" s="12"/>
      <c r="J175" s="25" t="s">
        <v>263</v>
      </c>
      <c r="K175" s="15"/>
      <c r="L175" s="181"/>
      <c r="M175" s="181"/>
      <c r="N175" s="18"/>
      <c r="O175" s="18"/>
      <c r="P175" s="18"/>
      <c r="Q175" s="18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</row>
    <row r="176" spans="2:30" ht="12.75" customHeight="1" x14ac:dyDescent="0.2">
      <c r="B176" s="14"/>
      <c r="C176" s="14"/>
      <c r="D176" s="14"/>
      <c r="E176" s="14"/>
      <c r="F176" s="12"/>
      <c r="G176" s="12"/>
      <c r="H176" s="12"/>
      <c r="I176" s="12"/>
      <c r="J176" s="25" t="s">
        <v>264</v>
      </c>
      <c r="K176" s="15"/>
      <c r="L176" s="181"/>
      <c r="M176" s="181"/>
      <c r="N176" s="18"/>
      <c r="O176" s="18"/>
      <c r="P176" s="18"/>
      <c r="Q176" s="18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</row>
    <row r="177" spans="2:30" ht="12.75" customHeight="1" x14ac:dyDescent="0.2">
      <c r="B177" s="14"/>
      <c r="C177" s="14"/>
      <c r="D177" s="14"/>
      <c r="E177" s="14"/>
      <c r="F177" s="12"/>
      <c r="G177" s="12"/>
      <c r="H177" s="12"/>
      <c r="I177" s="12"/>
      <c r="J177" s="25" t="s">
        <v>265</v>
      </c>
      <c r="K177" s="15"/>
      <c r="L177" s="181"/>
      <c r="M177" s="181"/>
      <c r="N177" s="18"/>
      <c r="O177" s="18"/>
      <c r="P177" s="18"/>
      <c r="Q177" s="18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</row>
    <row r="178" spans="2:30" ht="12.75" customHeight="1" x14ac:dyDescent="0.2">
      <c r="B178" s="14"/>
      <c r="C178" s="14"/>
      <c r="D178" s="14"/>
      <c r="E178" s="14"/>
      <c r="F178" s="12"/>
      <c r="G178" s="12"/>
      <c r="H178" s="12"/>
      <c r="I178" s="12"/>
      <c r="J178" s="25" t="s">
        <v>266</v>
      </c>
      <c r="K178" s="15"/>
      <c r="L178" s="181"/>
      <c r="M178" s="181"/>
      <c r="N178" s="18"/>
      <c r="O178" s="18"/>
      <c r="P178" s="18"/>
      <c r="Q178" s="18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</row>
    <row r="179" spans="2:30" ht="12.75" customHeight="1" x14ac:dyDescent="0.2">
      <c r="B179" s="14"/>
      <c r="C179" s="14"/>
      <c r="D179" s="14"/>
      <c r="E179" s="14"/>
      <c r="F179" s="12"/>
      <c r="G179" s="12"/>
      <c r="H179" s="12"/>
      <c r="I179" s="12"/>
      <c r="J179" s="25" t="s">
        <v>267</v>
      </c>
      <c r="K179" s="15"/>
      <c r="L179" s="181"/>
      <c r="M179" s="181"/>
      <c r="N179" s="18"/>
      <c r="O179" s="18"/>
      <c r="P179" s="18"/>
      <c r="Q179" s="18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</row>
    <row r="180" spans="2:30" ht="12.75" customHeight="1" x14ac:dyDescent="0.2">
      <c r="B180" s="14"/>
      <c r="C180" s="14"/>
      <c r="D180" s="14"/>
      <c r="E180" s="14"/>
      <c r="F180" s="12"/>
      <c r="G180" s="12"/>
      <c r="H180" s="12"/>
      <c r="I180" s="12"/>
      <c r="J180" s="25" t="s">
        <v>268</v>
      </c>
      <c r="K180" s="15"/>
      <c r="L180" s="181"/>
      <c r="M180" s="181"/>
      <c r="N180" s="18"/>
      <c r="O180" s="18"/>
      <c r="P180" s="18"/>
      <c r="Q180" s="18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</row>
    <row r="181" spans="2:30" ht="12.75" customHeight="1" x14ac:dyDescent="0.2">
      <c r="B181" s="14"/>
      <c r="C181" s="14"/>
      <c r="D181" s="14"/>
      <c r="E181" s="14"/>
      <c r="F181" s="12"/>
      <c r="G181" s="12"/>
      <c r="H181" s="12"/>
      <c r="I181" s="12"/>
      <c r="J181" s="26" t="s">
        <v>269</v>
      </c>
      <c r="K181" s="19"/>
      <c r="L181" s="182"/>
      <c r="M181" s="182"/>
      <c r="N181" s="20"/>
      <c r="O181" s="20"/>
      <c r="P181" s="20"/>
      <c r="Q181" s="20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</row>
    <row r="182" spans="2:30" ht="12.75" customHeight="1" x14ac:dyDescent="0.2">
      <c r="B182" s="14"/>
      <c r="C182" s="14"/>
      <c r="D182" s="14"/>
      <c r="E182" s="14"/>
      <c r="F182" s="12"/>
      <c r="G182" s="12"/>
      <c r="H182" s="12"/>
      <c r="I182" s="12"/>
      <c r="J182" s="26" t="s">
        <v>270</v>
      </c>
      <c r="K182" s="19"/>
      <c r="L182" s="182"/>
      <c r="M182" s="182"/>
      <c r="N182" s="20"/>
      <c r="O182" s="20"/>
      <c r="P182" s="20"/>
      <c r="Q182" s="20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</row>
    <row r="183" spans="2:30" ht="12.75" customHeight="1" x14ac:dyDescent="0.2">
      <c r="B183" s="14"/>
      <c r="C183" s="14"/>
      <c r="D183" s="14"/>
      <c r="E183" s="14"/>
      <c r="F183" s="12"/>
      <c r="G183" s="12"/>
      <c r="H183" s="12"/>
      <c r="I183" s="12"/>
      <c r="J183" s="26" t="s">
        <v>271</v>
      </c>
      <c r="K183" s="19"/>
      <c r="L183" s="182"/>
      <c r="M183" s="182"/>
      <c r="N183" s="20"/>
      <c r="O183" s="20"/>
      <c r="P183" s="20"/>
      <c r="Q183" s="20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</row>
    <row r="184" spans="2:30" ht="12.75" customHeight="1" x14ac:dyDescent="0.2">
      <c r="B184" s="14"/>
      <c r="C184" s="14"/>
      <c r="D184" s="14"/>
      <c r="E184" s="14"/>
      <c r="F184" s="12"/>
      <c r="G184" s="12"/>
      <c r="H184" s="12"/>
      <c r="I184" s="12"/>
      <c r="J184" s="26" t="s">
        <v>272</v>
      </c>
      <c r="K184" s="19"/>
      <c r="L184" s="182"/>
      <c r="M184" s="182"/>
      <c r="N184" s="20"/>
      <c r="O184" s="20"/>
      <c r="P184" s="20"/>
      <c r="Q184" s="20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</row>
    <row r="185" spans="2:30" ht="12.75" customHeight="1" x14ac:dyDescent="0.2">
      <c r="B185" s="14"/>
      <c r="C185" s="14"/>
      <c r="D185" s="14"/>
      <c r="E185" s="14"/>
      <c r="F185" s="12"/>
      <c r="G185" s="12"/>
      <c r="H185" s="12"/>
      <c r="I185" s="12"/>
      <c r="J185" s="26" t="s">
        <v>273</v>
      </c>
      <c r="K185" s="19"/>
      <c r="L185" s="182"/>
      <c r="M185" s="182"/>
      <c r="N185" s="20"/>
      <c r="O185" s="20"/>
      <c r="P185" s="20"/>
      <c r="Q185" s="20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</row>
    <row r="186" spans="2:30" ht="12.75" customHeight="1" x14ac:dyDescent="0.2">
      <c r="B186" s="14"/>
      <c r="C186" s="14"/>
      <c r="D186" s="14"/>
      <c r="E186" s="14"/>
      <c r="F186" s="12"/>
      <c r="G186" s="12"/>
      <c r="H186" s="12"/>
      <c r="I186" s="12"/>
      <c r="J186" s="26" t="s">
        <v>274</v>
      </c>
      <c r="K186" s="19"/>
      <c r="L186" s="182"/>
      <c r="M186" s="182"/>
      <c r="N186" s="20"/>
      <c r="O186" s="20"/>
      <c r="P186" s="20"/>
      <c r="Q186" s="20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</row>
    <row r="187" spans="2:30" ht="12.75" customHeight="1" x14ac:dyDescent="0.2">
      <c r="B187" s="14"/>
      <c r="C187" s="14"/>
      <c r="D187" s="14"/>
      <c r="E187" s="14"/>
      <c r="F187" s="12"/>
      <c r="G187" s="12"/>
      <c r="H187" s="12"/>
      <c r="I187" s="12"/>
      <c r="J187" s="25" t="s">
        <v>275</v>
      </c>
      <c r="K187" s="15"/>
      <c r="L187" s="181"/>
      <c r="M187" s="181"/>
      <c r="N187" s="18"/>
      <c r="O187" s="18"/>
      <c r="P187" s="18"/>
      <c r="Q187" s="18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</row>
    <row r="188" spans="2:30" ht="12.75" customHeight="1" x14ac:dyDescent="0.2">
      <c r="B188" s="14"/>
      <c r="C188" s="14"/>
      <c r="D188" s="14"/>
      <c r="E188" s="14"/>
      <c r="F188" s="12"/>
      <c r="G188" s="12"/>
      <c r="H188" s="12"/>
      <c r="I188" s="12"/>
      <c r="J188" s="25" t="s">
        <v>276</v>
      </c>
      <c r="K188" s="15"/>
      <c r="L188" s="181"/>
      <c r="M188" s="181"/>
      <c r="N188" s="18"/>
      <c r="O188" s="18"/>
      <c r="P188" s="18"/>
      <c r="Q188" s="18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</row>
    <row r="189" spans="2:30" ht="12.75" customHeight="1" x14ac:dyDescent="0.2">
      <c r="B189" s="14"/>
      <c r="C189" s="14"/>
      <c r="D189" s="14"/>
      <c r="E189" s="14"/>
      <c r="F189" s="12"/>
      <c r="G189" s="12"/>
      <c r="H189" s="12"/>
      <c r="I189" s="12"/>
      <c r="J189" s="25" t="s">
        <v>277</v>
      </c>
      <c r="K189" s="15"/>
      <c r="L189" s="181"/>
      <c r="M189" s="181"/>
      <c r="N189" s="18"/>
      <c r="O189" s="18"/>
      <c r="P189" s="18"/>
      <c r="Q189" s="18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</row>
    <row r="190" spans="2:30" ht="12.75" customHeight="1" x14ac:dyDescent="0.2">
      <c r="B190" s="14"/>
      <c r="C190" s="14"/>
      <c r="D190" s="14"/>
      <c r="E190" s="14"/>
      <c r="F190" s="12"/>
      <c r="G190" s="12"/>
      <c r="H190" s="12"/>
      <c r="I190" s="12"/>
      <c r="J190" s="25" t="s">
        <v>278</v>
      </c>
      <c r="K190" s="15"/>
      <c r="L190" s="181"/>
      <c r="M190" s="181"/>
      <c r="N190" s="18"/>
      <c r="O190" s="18"/>
      <c r="P190" s="18"/>
      <c r="Q190" s="18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</row>
    <row r="191" spans="2:30" ht="12.75" customHeight="1" x14ac:dyDescent="0.2">
      <c r="B191" s="14"/>
      <c r="C191" s="14"/>
      <c r="D191" s="14"/>
      <c r="E191" s="14"/>
      <c r="F191" s="12"/>
      <c r="G191" s="12"/>
      <c r="H191" s="12"/>
      <c r="I191" s="12"/>
      <c r="J191" s="25" t="s">
        <v>279</v>
      </c>
      <c r="K191" s="15"/>
      <c r="L191" s="181"/>
      <c r="M191" s="181"/>
      <c r="N191" s="18"/>
      <c r="O191" s="18"/>
      <c r="P191" s="18"/>
      <c r="Q191" s="18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</row>
    <row r="192" spans="2:30" ht="12.75" customHeight="1" x14ac:dyDescent="0.2">
      <c r="B192" s="14"/>
      <c r="C192" s="14"/>
      <c r="D192" s="14"/>
      <c r="E192" s="14"/>
      <c r="F192" s="12"/>
      <c r="G192" s="12"/>
      <c r="H192" s="12"/>
      <c r="I192" s="12"/>
      <c r="J192" s="25" t="s">
        <v>280</v>
      </c>
      <c r="K192" s="15"/>
      <c r="L192" s="181"/>
      <c r="M192" s="181"/>
      <c r="N192" s="18"/>
      <c r="O192" s="18"/>
      <c r="P192" s="18"/>
      <c r="Q192" s="18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</row>
    <row r="193" spans="2:30" ht="12.75" customHeight="1" x14ac:dyDescent="0.2">
      <c r="B193" s="14"/>
      <c r="C193" s="14"/>
      <c r="D193" s="14"/>
      <c r="E193" s="14"/>
      <c r="F193" s="12"/>
      <c r="G193" s="12"/>
      <c r="H193" s="12"/>
      <c r="I193" s="12"/>
      <c r="J193" s="26" t="s">
        <v>281</v>
      </c>
      <c r="K193" s="19"/>
      <c r="L193" s="182"/>
      <c r="M193" s="182"/>
      <c r="N193" s="20"/>
      <c r="O193" s="20"/>
      <c r="P193" s="20"/>
      <c r="Q193" s="20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</row>
    <row r="194" spans="2:30" ht="12.75" customHeight="1" x14ac:dyDescent="0.2">
      <c r="B194" s="14"/>
      <c r="C194" s="14"/>
      <c r="D194" s="14"/>
      <c r="E194" s="14"/>
      <c r="F194" s="12"/>
      <c r="G194" s="12"/>
      <c r="H194" s="12"/>
      <c r="I194" s="12"/>
      <c r="J194" s="26" t="s">
        <v>282</v>
      </c>
      <c r="K194" s="19"/>
      <c r="L194" s="182"/>
      <c r="M194" s="182"/>
      <c r="N194" s="20"/>
      <c r="O194" s="20"/>
      <c r="P194" s="20"/>
      <c r="Q194" s="20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</row>
    <row r="195" spans="2:30" ht="12.75" customHeight="1" x14ac:dyDescent="0.2">
      <c r="B195" s="14"/>
      <c r="C195" s="14"/>
      <c r="D195" s="14"/>
      <c r="E195" s="14"/>
      <c r="F195" s="12"/>
      <c r="G195" s="12"/>
      <c r="H195" s="12"/>
      <c r="I195" s="12"/>
      <c r="J195" s="26" t="s">
        <v>283</v>
      </c>
      <c r="K195" s="19"/>
      <c r="L195" s="182"/>
      <c r="M195" s="182"/>
      <c r="N195" s="20"/>
      <c r="O195" s="20"/>
      <c r="P195" s="20"/>
      <c r="Q195" s="20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</row>
    <row r="196" spans="2:30" ht="12.75" customHeight="1" x14ac:dyDescent="0.2">
      <c r="B196" s="14"/>
      <c r="C196" s="14"/>
      <c r="D196" s="14"/>
      <c r="E196" s="14"/>
      <c r="F196" s="12"/>
      <c r="G196" s="12"/>
      <c r="H196" s="12"/>
      <c r="I196" s="12"/>
      <c r="J196" s="26" t="s">
        <v>284</v>
      </c>
      <c r="K196" s="19"/>
      <c r="L196" s="182"/>
      <c r="M196" s="182"/>
      <c r="N196" s="20"/>
      <c r="O196" s="20"/>
      <c r="P196" s="20"/>
      <c r="Q196" s="20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</row>
    <row r="197" spans="2:30" ht="12.75" customHeight="1" x14ac:dyDescent="0.2">
      <c r="B197" s="14"/>
      <c r="C197" s="14"/>
      <c r="D197" s="14"/>
      <c r="E197" s="14"/>
      <c r="F197" s="12"/>
      <c r="G197" s="12"/>
      <c r="H197" s="12"/>
      <c r="I197" s="12"/>
      <c r="J197" s="26" t="s">
        <v>285</v>
      </c>
      <c r="K197" s="19"/>
      <c r="L197" s="182"/>
      <c r="M197" s="182"/>
      <c r="N197" s="20"/>
      <c r="O197" s="20"/>
      <c r="P197" s="20"/>
      <c r="Q197" s="20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</row>
    <row r="198" spans="2:30" ht="12.75" customHeight="1" x14ac:dyDescent="0.2">
      <c r="B198" s="14"/>
      <c r="C198" s="14"/>
      <c r="D198" s="14"/>
      <c r="E198" s="14"/>
      <c r="F198" s="12"/>
      <c r="G198" s="12"/>
      <c r="H198" s="12"/>
      <c r="I198" s="12"/>
      <c r="J198" s="26" t="s">
        <v>286</v>
      </c>
      <c r="K198" s="19"/>
      <c r="L198" s="182"/>
      <c r="M198" s="182"/>
      <c r="N198" s="20"/>
      <c r="O198" s="20"/>
      <c r="P198" s="20"/>
      <c r="Q198" s="20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</row>
    <row r="199" spans="2:30" ht="12.75" customHeight="1" x14ac:dyDescent="0.2">
      <c r="B199" s="14"/>
      <c r="C199" s="14"/>
      <c r="D199" s="14"/>
      <c r="E199" s="14"/>
      <c r="F199" s="12"/>
      <c r="G199" s="12"/>
      <c r="H199" s="12"/>
      <c r="I199" s="12"/>
      <c r="J199" s="25" t="s">
        <v>287</v>
      </c>
      <c r="K199" s="15"/>
      <c r="L199" s="181"/>
      <c r="M199" s="181"/>
      <c r="N199" s="18"/>
      <c r="O199" s="18"/>
      <c r="P199" s="18"/>
      <c r="Q199" s="18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</row>
    <row r="200" spans="2:30" ht="12.75" customHeight="1" x14ac:dyDescent="0.2">
      <c r="B200" s="14"/>
      <c r="C200" s="14"/>
      <c r="D200" s="14"/>
      <c r="E200" s="14"/>
      <c r="F200" s="12"/>
      <c r="G200" s="12"/>
      <c r="H200" s="12"/>
      <c r="I200" s="12"/>
      <c r="J200" s="25" t="s">
        <v>288</v>
      </c>
      <c r="K200" s="15"/>
      <c r="L200" s="181"/>
      <c r="M200" s="181"/>
      <c r="N200" s="18"/>
      <c r="O200" s="18"/>
      <c r="P200" s="18"/>
      <c r="Q200" s="18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</row>
    <row r="201" spans="2:30" ht="12.75" customHeight="1" x14ac:dyDescent="0.2">
      <c r="B201" s="14"/>
      <c r="C201" s="14"/>
      <c r="D201" s="14"/>
      <c r="E201" s="14"/>
      <c r="F201" s="12"/>
      <c r="G201" s="12"/>
      <c r="H201" s="12"/>
      <c r="I201" s="12"/>
      <c r="J201" s="25" t="s">
        <v>289</v>
      </c>
      <c r="K201" s="15"/>
      <c r="L201" s="181"/>
      <c r="M201" s="181"/>
      <c r="N201" s="18"/>
      <c r="O201" s="18"/>
      <c r="P201" s="18"/>
      <c r="Q201" s="18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</row>
    <row r="202" spans="2:30" ht="12.75" customHeight="1" x14ac:dyDescent="0.2">
      <c r="B202" s="14"/>
      <c r="C202" s="14"/>
      <c r="D202" s="14"/>
      <c r="E202" s="14"/>
      <c r="F202" s="12"/>
      <c r="G202" s="12"/>
      <c r="H202" s="12"/>
      <c r="I202" s="12"/>
      <c r="J202" s="25" t="s">
        <v>290</v>
      </c>
      <c r="K202" s="15"/>
      <c r="L202" s="181"/>
      <c r="M202" s="181"/>
      <c r="N202" s="18"/>
      <c r="O202" s="18"/>
      <c r="P202" s="18"/>
      <c r="Q202" s="18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</row>
    <row r="203" spans="2:30" ht="12.75" customHeight="1" x14ac:dyDescent="0.2">
      <c r="B203" s="14"/>
      <c r="C203" s="14"/>
      <c r="D203" s="14"/>
      <c r="E203" s="14"/>
      <c r="F203" s="12"/>
      <c r="G203" s="12"/>
      <c r="H203" s="12"/>
      <c r="I203" s="12"/>
      <c r="J203" s="25" t="s">
        <v>291</v>
      </c>
      <c r="K203" s="15"/>
      <c r="L203" s="181"/>
      <c r="M203" s="181"/>
      <c r="N203" s="18"/>
      <c r="O203" s="18"/>
      <c r="P203" s="18"/>
      <c r="Q203" s="18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</row>
    <row r="204" spans="2:30" ht="12.75" customHeight="1" x14ac:dyDescent="0.2">
      <c r="B204" s="14"/>
      <c r="C204" s="14"/>
      <c r="D204" s="14"/>
      <c r="E204" s="14"/>
      <c r="F204" s="12"/>
      <c r="G204" s="12"/>
      <c r="H204" s="12"/>
      <c r="I204" s="12"/>
      <c r="J204" s="25" t="s">
        <v>292</v>
      </c>
      <c r="K204" s="15"/>
      <c r="L204" s="181"/>
      <c r="M204" s="181"/>
      <c r="N204" s="18"/>
      <c r="O204" s="18"/>
      <c r="P204" s="18"/>
      <c r="Q204" s="18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</row>
    <row r="205" spans="2:30" ht="12.75" customHeight="1" x14ac:dyDescent="0.2">
      <c r="B205" s="14"/>
      <c r="C205" s="14"/>
      <c r="D205" s="14"/>
      <c r="E205" s="14"/>
      <c r="F205" s="12"/>
      <c r="G205" s="12"/>
      <c r="H205" s="12"/>
      <c r="I205" s="12"/>
      <c r="J205" s="26" t="s">
        <v>293</v>
      </c>
      <c r="K205" s="19"/>
      <c r="L205" s="182"/>
      <c r="M205" s="182"/>
      <c r="N205" s="20"/>
      <c r="O205" s="20"/>
      <c r="P205" s="20"/>
      <c r="Q205" s="20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</row>
    <row r="206" spans="2:30" ht="12.75" customHeight="1" x14ac:dyDescent="0.2">
      <c r="B206" s="14"/>
      <c r="C206" s="14"/>
      <c r="D206" s="14"/>
      <c r="E206" s="14"/>
      <c r="F206" s="12"/>
      <c r="G206" s="12"/>
      <c r="H206" s="12"/>
      <c r="I206" s="12"/>
      <c r="J206" s="26" t="s">
        <v>294</v>
      </c>
      <c r="K206" s="19"/>
      <c r="L206" s="182"/>
      <c r="M206" s="182"/>
      <c r="N206" s="20"/>
      <c r="O206" s="20"/>
      <c r="P206" s="20"/>
      <c r="Q206" s="20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</row>
    <row r="207" spans="2:30" ht="12.75" customHeight="1" x14ac:dyDescent="0.2">
      <c r="B207" s="14"/>
      <c r="C207" s="14"/>
      <c r="D207" s="14"/>
      <c r="E207" s="14"/>
      <c r="F207" s="12"/>
      <c r="G207" s="12"/>
      <c r="H207" s="12"/>
      <c r="I207" s="12"/>
      <c r="J207" s="26" t="s">
        <v>295</v>
      </c>
      <c r="K207" s="19"/>
      <c r="L207" s="182"/>
      <c r="M207" s="182"/>
      <c r="N207" s="20"/>
      <c r="O207" s="20"/>
      <c r="P207" s="20"/>
      <c r="Q207" s="20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</row>
    <row r="208" spans="2:30" ht="12.75" customHeight="1" x14ac:dyDescent="0.2">
      <c r="B208" s="14"/>
      <c r="C208" s="14"/>
      <c r="D208" s="14"/>
      <c r="E208" s="14"/>
      <c r="F208" s="12"/>
      <c r="G208" s="12"/>
      <c r="H208" s="12"/>
      <c r="I208" s="12"/>
      <c r="J208" s="26" t="s">
        <v>296</v>
      </c>
      <c r="K208" s="19"/>
      <c r="L208" s="182"/>
      <c r="M208" s="182"/>
      <c r="N208" s="20"/>
      <c r="O208" s="20"/>
      <c r="P208" s="20"/>
      <c r="Q208" s="20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</row>
    <row r="209" spans="2:30" ht="12.75" customHeight="1" x14ac:dyDescent="0.2">
      <c r="B209" s="14"/>
      <c r="C209" s="14"/>
      <c r="D209" s="14"/>
      <c r="E209" s="14"/>
      <c r="F209" s="12"/>
      <c r="G209" s="12"/>
      <c r="H209" s="12"/>
      <c r="I209" s="12"/>
      <c r="J209" s="26" t="s">
        <v>297</v>
      </c>
      <c r="K209" s="19"/>
      <c r="L209" s="182"/>
      <c r="M209" s="182"/>
      <c r="N209" s="20"/>
      <c r="O209" s="20"/>
      <c r="P209" s="20"/>
      <c r="Q209" s="20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</row>
    <row r="210" spans="2:30" ht="12.75" customHeight="1" x14ac:dyDescent="0.2">
      <c r="B210" s="14"/>
      <c r="C210" s="14"/>
      <c r="D210" s="14"/>
      <c r="E210" s="14"/>
      <c r="F210" s="12"/>
      <c r="G210" s="12"/>
      <c r="H210" s="12"/>
      <c r="I210" s="12"/>
      <c r="J210" s="26" t="s">
        <v>298</v>
      </c>
      <c r="K210" s="19"/>
      <c r="L210" s="182"/>
      <c r="M210" s="182"/>
      <c r="N210" s="20"/>
      <c r="O210" s="20"/>
      <c r="P210" s="20"/>
      <c r="Q210" s="20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</row>
    <row r="211" spans="2:30" ht="12.75" customHeight="1" x14ac:dyDescent="0.2">
      <c r="B211" s="14"/>
      <c r="C211" s="14"/>
      <c r="D211" s="14"/>
      <c r="E211" s="14"/>
      <c r="N211" s="3"/>
      <c r="O211" s="3"/>
      <c r="P211" s="3"/>
      <c r="Q211" s="3"/>
    </row>
  </sheetData>
  <sheetProtection selectLockedCells="1" selectUnlockedCells="1"/>
  <conditionalFormatting sqref="Z7:Z19">
    <cfRule type="duplicateValues" dxfId="4" priority="4" stopIfTrue="1"/>
  </conditionalFormatting>
  <conditionalFormatting sqref="N1:N77 N80:N65536">
    <cfRule type="duplicateValues" dxfId="3" priority="3" stopIfTrue="1"/>
  </conditionalFormatting>
  <conditionalFormatting sqref="N78">
    <cfRule type="duplicateValues" dxfId="2" priority="2" stopIfTrue="1"/>
  </conditionalFormatting>
  <conditionalFormatting sqref="N79">
    <cfRule type="duplicateValues" dxfId="1" priority="1" stopIfTrue="1"/>
  </conditionalFormatting>
  <printOptions horizontalCentered="1"/>
  <pageMargins left="0" right="0" top="0" bottom="0" header="0.39370078740157483" footer="0.51181102362204722"/>
  <pageSetup paperSize="9" scale="26" fitToHeight="2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M38" sqref="M38"/>
    </sheetView>
  </sheetViews>
  <sheetFormatPr defaultRowHeight="12.75" x14ac:dyDescent="0.2"/>
  <cols>
    <col min="1" max="1" width="10.28515625" bestFit="1" customWidth="1"/>
  </cols>
  <sheetData>
    <row r="1" spans="1:2" x14ac:dyDescent="0.2">
      <c r="A1" s="333" t="s">
        <v>1097</v>
      </c>
      <c r="B1" s="333" t="s">
        <v>1101</v>
      </c>
    </row>
    <row r="2" spans="1:2" x14ac:dyDescent="0.2">
      <c r="A2" t="s">
        <v>39</v>
      </c>
      <c r="B2" t="s">
        <v>1102</v>
      </c>
    </row>
    <row r="3" spans="1:2" x14ac:dyDescent="0.2">
      <c r="A3" t="s">
        <v>1098</v>
      </c>
      <c r="B3">
        <v>9007</v>
      </c>
    </row>
    <row r="4" spans="1:2" x14ac:dyDescent="0.2">
      <c r="A4" t="s">
        <v>1099</v>
      </c>
      <c r="B4" t="s">
        <v>1103</v>
      </c>
    </row>
    <row r="5" spans="1:2" x14ac:dyDescent="0.2">
      <c r="A5" t="s">
        <v>1100</v>
      </c>
      <c r="B5">
        <v>7016</v>
      </c>
    </row>
    <row r="6" spans="1:2" x14ac:dyDescent="0.2">
      <c r="B6" t="s">
        <v>991</v>
      </c>
    </row>
  </sheetData>
  <sheetProtection algorithmName="SHA-512" hashValue="75DSIem1oFaiOAk3kYME9g8CAT02Mtl4K2ZoWR0Rvp/xqh1djGLa2BxZBoY8c8zrQBfLUDyAubOFf0AkWWfD9A==" saltValue="BgJgwSAFV5KB1XCEY5fE1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95"/>
  <sheetViews>
    <sheetView showGridLines="0" topLeftCell="A32" zoomScale="90" zoomScaleNormal="90" zoomScaleSheetLayoutView="100" workbookViewId="0">
      <selection activeCell="H1" sqref="H1"/>
    </sheetView>
  </sheetViews>
  <sheetFormatPr defaultColWidth="10" defaultRowHeight="12.75" customHeight="1" x14ac:dyDescent="0.2"/>
  <cols>
    <col min="1" max="1" width="19.85546875" style="2" customWidth="1"/>
    <col min="2" max="4" width="10" style="2"/>
    <col min="5" max="5" width="15.42578125" style="2" bestFit="1" customWidth="1"/>
    <col min="6" max="6" width="15.42578125" style="2" customWidth="1"/>
    <col min="7" max="7" width="20" style="2" bestFit="1" customWidth="1"/>
    <col min="8" max="10" width="15.42578125" style="2" customWidth="1"/>
    <col min="11" max="11" width="21.140625" style="34" customWidth="1"/>
    <col min="12" max="14" width="7.5703125" style="53" customWidth="1"/>
    <col min="15" max="15" width="21.140625" style="34" customWidth="1"/>
    <col min="16" max="18" width="7.5703125" style="53" customWidth="1"/>
    <col min="19" max="19" width="21.140625" style="34" customWidth="1"/>
    <col min="20" max="22" width="7.28515625" style="53" customWidth="1"/>
    <col min="23" max="23" width="21.140625" style="34" customWidth="1"/>
    <col min="24" max="26" width="7.5703125" style="53" customWidth="1"/>
    <col min="27" max="27" width="21.140625" style="42" customWidth="1"/>
    <col min="28" max="30" width="7.5703125" style="52" customWidth="1"/>
    <col min="31" max="31" width="21.140625" style="42" customWidth="1"/>
    <col min="32" max="34" width="7.5703125" style="52" customWidth="1"/>
    <col min="35" max="35" width="21.140625" style="42" customWidth="1"/>
    <col min="36" max="38" width="7.5703125" style="52" customWidth="1"/>
    <col min="39" max="39" width="21" style="42" customWidth="1"/>
    <col min="40" max="42" width="7.42578125" style="52" customWidth="1"/>
    <col min="43" max="43" width="21" style="42" customWidth="1"/>
    <col min="44" max="45" width="7.28515625" style="53" customWidth="1"/>
    <col min="46" max="46" width="7.28515625" style="52" customWidth="1"/>
    <col min="47" max="47" width="18" style="2" customWidth="1"/>
    <col min="48" max="16384" width="10" style="2"/>
  </cols>
  <sheetData>
    <row r="1" spans="1:50" ht="12.75" customHeight="1" x14ac:dyDescent="0.2">
      <c r="A1" s="63" t="s">
        <v>486</v>
      </c>
      <c r="B1" s="63" t="s">
        <v>487</v>
      </c>
      <c r="C1" s="63" t="s">
        <v>488</v>
      </c>
      <c r="D1" s="63" t="s">
        <v>489</v>
      </c>
      <c r="E1" s="63" t="s">
        <v>490</v>
      </c>
      <c r="F1" s="63" t="s">
        <v>491</v>
      </c>
      <c r="G1" s="63" t="s">
        <v>477</v>
      </c>
      <c r="H1" s="63" t="s">
        <v>494</v>
      </c>
      <c r="I1" s="63" t="s">
        <v>495</v>
      </c>
      <c r="J1" s="63" t="s">
        <v>501</v>
      </c>
      <c r="K1" s="40" t="s">
        <v>43</v>
      </c>
      <c r="L1" s="50" t="s">
        <v>394</v>
      </c>
      <c r="M1" s="50" t="s">
        <v>395</v>
      </c>
      <c r="N1" s="50" t="s">
        <v>396</v>
      </c>
      <c r="O1" s="40" t="s">
        <v>44</v>
      </c>
      <c r="P1" s="50" t="s">
        <v>395</v>
      </c>
      <c r="Q1" s="50" t="s">
        <v>396</v>
      </c>
      <c r="R1" s="50" t="s">
        <v>394</v>
      </c>
      <c r="S1" s="40" t="s">
        <v>49</v>
      </c>
      <c r="T1" s="50" t="s">
        <v>395</v>
      </c>
      <c r="U1" s="50" t="s">
        <v>396</v>
      </c>
      <c r="V1" s="50" t="s">
        <v>394</v>
      </c>
      <c r="W1" s="40" t="s">
        <v>56</v>
      </c>
      <c r="X1" s="50" t="s">
        <v>395</v>
      </c>
      <c r="Y1" s="50" t="s">
        <v>396</v>
      </c>
      <c r="Z1" s="50" t="s">
        <v>394</v>
      </c>
      <c r="AA1" s="40" t="s">
        <v>57</v>
      </c>
      <c r="AB1" s="50" t="s">
        <v>395</v>
      </c>
      <c r="AC1" s="50" t="s">
        <v>396</v>
      </c>
      <c r="AD1" s="50" t="s">
        <v>394</v>
      </c>
      <c r="AE1" s="40" t="s">
        <v>58</v>
      </c>
      <c r="AF1" s="50" t="s">
        <v>395</v>
      </c>
      <c r="AG1" s="50" t="s">
        <v>396</v>
      </c>
      <c r="AH1" s="50" t="s">
        <v>394</v>
      </c>
      <c r="AI1" s="40" t="s">
        <v>59</v>
      </c>
      <c r="AJ1" s="50" t="s">
        <v>395</v>
      </c>
      <c r="AK1" s="50" t="s">
        <v>396</v>
      </c>
      <c r="AL1" s="50" t="s">
        <v>394</v>
      </c>
      <c r="AM1" s="40" t="s">
        <v>60</v>
      </c>
      <c r="AN1" s="50" t="s">
        <v>395</v>
      </c>
      <c r="AO1" s="50" t="s">
        <v>396</v>
      </c>
      <c r="AP1" s="50" t="s">
        <v>394</v>
      </c>
      <c r="AQ1" s="40" t="s">
        <v>419</v>
      </c>
      <c r="AR1" s="50" t="s">
        <v>395</v>
      </c>
      <c r="AS1" s="50" t="s">
        <v>396</v>
      </c>
      <c r="AT1" s="50" t="s">
        <v>394</v>
      </c>
      <c r="AU1" s="417" t="s">
        <v>1925</v>
      </c>
      <c r="AV1" s="418" t="s">
        <v>394</v>
      </c>
      <c r="AW1" s="418" t="s">
        <v>395</v>
      </c>
      <c r="AX1" s="418" t="s">
        <v>396</v>
      </c>
    </row>
    <row r="2" spans="1:50" ht="12.75" customHeight="1" x14ac:dyDescent="0.2">
      <c r="A2" s="47">
        <v>102</v>
      </c>
      <c r="B2" s="51">
        <v>397</v>
      </c>
      <c r="C2" s="51">
        <v>575</v>
      </c>
      <c r="D2" s="51" t="s">
        <v>559</v>
      </c>
      <c r="E2" s="2" t="s">
        <v>478</v>
      </c>
      <c r="F2" s="2" t="s">
        <v>492</v>
      </c>
      <c r="G2" s="3" t="s">
        <v>485</v>
      </c>
      <c r="H2" s="222" t="s">
        <v>474</v>
      </c>
      <c r="I2" s="3" t="s">
        <v>784</v>
      </c>
      <c r="J2" s="64" t="s">
        <v>39</v>
      </c>
      <c r="K2" s="203" t="s">
        <v>576</v>
      </c>
      <c r="L2" s="10">
        <v>96</v>
      </c>
      <c r="M2" s="10">
        <v>383</v>
      </c>
      <c r="N2" s="10">
        <v>540</v>
      </c>
      <c r="O2" s="41" t="s">
        <v>516</v>
      </c>
      <c r="P2" s="60">
        <v>390</v>
      </c>
      <c r="Q2" s="60">
        <v>612</v>
      </c>
      <c r="R2" s="60">
        <v>102</v>
      </c>
      <c r="S2" s="45" t="s">
        <v>95</v>
      </c>
      <c r="T2" s="58">
        <v>399</v>
      </c>
      <c r="U2" s="58">
        <v>637</v>
      </c>
      <c r="V2" s="58">
        <v>102</v>
      </c>
      <c r="W2" s="47" t="s">
        <v>299</v>
      </c>
      <c r="X2" s="51">
        <v>394</v>
      </c>
      <c r="Y2" s="51">
        <v>450</v>
      </c>
      <c r="Z2" s="51">
        <v>96</v>
      </c>
      <c r="AA2" s="47" t="s">
        <v>367</v>
      </c>
      <c r="AB2" s="51">
        <v>309</v>
      </c>
      <c r="AC2" s="51">
        <v>658</v>
      </c>
      <c r="AD2" s="51">
        <v>90</v>
      </c>
      <c r="AE2" s="47" t="s">
        <v>378</v>
      </c>
      <c r="AF2" s="51">
        <v>405</v>
      </c>
      <c r="AG2" s="51">
        <v>630</v>
      </c>
      <c r="AH2" s="51">
        <v>105</v>
      </c>
      <c r="AI2" s="24" t="s">
        <v>1209</v>
      </c>
      <c r="AJ2" s="16">
        <v>361</v>
      </c>
      <c r="AK2" s="16">
        <v>594</v>
      </c>
      <c r="AL2" s="16" t="s">
        <v>397</v>
      </c>
      <c r="AM2" s="47" t="s">
        <v>388</v>
      </c>
      <c r="AN2" s="51">
        <v>383</v>
      </c>
      <c r="AO2" s="51">
        <v>600</v>
      </c>
      <c r="AP2" s="51">
        <v>96</v>
      </c>
      <c r="AQ2" s="47" t="s">
        <v>420</v>
      </c>
      <c r="AR2" s="51">
        <v>388</v>
      </c>
      <c r="AS2" s="51">
        <v>614</v>
      </c>
      <c r="AT2" s="51">
        <v>96</v>
      </c>
      <c r="AU2" s="415" t="s">
        <v>1922</v>
      </c>
      <c r="AV2" s="416" t="s">
        <v>397</v>
      </c>
      <c r="AW2" s="416">
        <v>361</v>
      </c>
      <c r="AX2" s="416">
        <v>594</v>
      </c>
    </row>
    <row r="3" spans="1:50" ht="12.75" customHeight="1" x14ac:dyDescent="0.2">
      <c r="A3" s="47">
        <v>104</v>
      </c>
      <c r="B3" s="51">
        <v>397</v>
      </c>
      <c r="C3" s="51">
        <v>775</v>
      </c>
      <c r="D3" s="51" t="s">
        <v>559</v>
      </c>
      <c r="E3" s="2" t="s">
        <v>478</v>
      </c>
      <c r="F3" s="2" t="s">
        <v>493</v>
      </c>
      <c r="G3" s="2" t="s">
        <v>479</v>
      </c>
      <c r="H3" s="222" t="s">
        <v>475</v>
      </c>
      <c r="I3" s="3" t="s">
        <v>785</v>
      </c>
      <c r="J3" s="64" t="s">
        <v>565</v>
      </c>
      <c r="K3" s="203" t="s">
        <v>577</v>
      </c>
      <c r="L3" s="10">
        <v>96</v>
      </c>
      <c r="M3" s="10">
        <v>383</v>
      </c>
      <c r="N3" s="10">
        <v>740</v>
      </c>
      <c r="O3" s="41" t="s">
        <v>517</v>
      </c>
      <c r="P3" s="60">
        <v>390</v>
      </c>
      <c r="Q3" s="60">
        <v>812</v>
      </c>
      <c r="R3" s="60">
        <v>102</v>
      </c>
      <c r="S3" s="45" t="s">
        <v>96</v>
      </c>
      <c r="T3" s="58">
        <v>399</v>
      </c>
      <c r="U3" s="58">
        <v>837</v>
      </c>
      <c r="V3" s="58">
        <v>102</v>
      </c>
      <c r="W3" s="47" t="s">
        <v>300</v>
      </c>
      <c r="X3" s="51">
        <v>394</v>
      </c>
      <c r="Y3" s="51">
        <v>570</v>
      </c>
      <c r="Z3" s="51">
        <v>96</v>
      </c>
      <c r="AA3" s="47" t="s">
        <v>368</v>
      </c>
      <c r="AB3" s="51">
        <v>409</v>
      </c>
      <c r="AC3" s="51">
        <v>658</v>
      </c>
      <c r="AD3" s="51">
        <v>90</v>
      </c>
      <c r="AE3" s="47" t="s">
        <v>379</v>
      </c>
      <c r="AF3" s="51">
        <v>635</v>
      </c>
      <c r="AG3" s="51">
        <v>830</v>
      </c>
      <c r="AH3" s="51">
        <v>105</v>
      </c>
      <c r="AI3" s="24" t="s">
        <v>1210</v>
      </c>
      <c r="AJ3" s="16">
        <v>361</v>
      </c>
      <c r="AK3" s="16">
        <v>794</v>
      </c>
      <c r="AL3" s="16" t="s">
        <v>397</v>
      </c>
      <c r="AM3" s="47" t="s">
        <v>389</v>
      </c>
      <c r="AN3" s="51">
        <v>493</v>
      </c>
      <c r="AO3" s="51">
        <v>1000</v>
      </c>
      <c r="AP3" s="51">
        <v>96</v>
      </c>
      <c r="AQ3" s="47" t="s">
        <v>421</v>
      </c>
      <c r="AR3" s="51">
        <v>388</v>
      </c>
      <c r="AS3" s="51">
        <v>814</v>
      </c>
      <c r="AT3" s="51">
        <v>96</v>
      </c>
      <c r="AU3" s="415" t="s">
        <v>1897</v>
      </c>
      <c r="AV3" s="416" t="s">
        <v>397</v>
      </c>
      <c r="AW3" s="416">
        <v>361</v>
      </c>
      <c r="AX3" s="416">
        <v>794</v>
      </c>
    </row>
    <row r="4" spans="1:50" ht="12.75" customHeight="1" x14ac:dyDescent="0.2">
      <c r="A4" s="47">
        <v>204</v>
      </c>
      <c r="B4" s="51">
        <v>507</v>
      </c>
      <c r="C4" s="51">
        <v>775</v>
      </c>
      <c r="D4" s="51" t="s">
        <v>559</v>
      </c>
      <c r="E4" s="2" t="s">
        <v>478</v>
      </c>
      <c r="G4" s="2" t="s">
        <v>483</v>
      </c>
      <c r="H4" s="222" t="s">
        <v>476</v>
      </c>
      <c r="I4" s="3" t="s">
        <v>786</v>
      </c>
      <c r="J4" s="64" t="s">
        <v>402</v>
      </c>
      <c r="K4" s="203" t="s">
        <v>594</v>
      </c>
      <c r="L4" s="10">
        <v>96</v>
      </c>
      <c r="M4" s="10">
        <v>383</v>
      </c>
      <c r="N4" s="10">
        <v>940</v>
      </c>
      <c r="O4" s="41" t="s">
        <v>518</v>
      </c>
      <c r="P4" s="60">
        <v>500</v>
      </c>
      <c r="Q4" s="60">
        <v>812</v>
      </c>
      <c r="R4" s="60">
        <v>102</v>
      </c>
      <c r="S4" s="45" t="s">
        <v>97</v>
      </c>
      <c r="T4" s="58">
        <v>399</v>
      </c>
      <c r="U4" s="58">
        <v>1037</v>
      </c>
      <c r="V4" s="58">
        <v>102</v>
      </c>
      <c r="W4" s="47" t="s">
        <v>301</v>
      </c>
      <c r="X4" s="51">
        <v>504</v>
      </c>
      <c r="Y4" s="51">
        <v>972</v>
      </c>
      <c r="Z4" s="51">
        <v>96</v>
      </c>
      <c r="AA4" s="47" t="s">
        <v>369</v>
      </c>
      <c r="AB4" s="51">
        <v>429</v>
      </c>
      <c r="AC4" s="51">
        <v>1198</v>
      </c>
      <c r="AD4" s="51">
        <v>90</v>
      </c>
      <c r="AE4" s="47" t="s">
        <v>380</v>
      </c>
      <c r="AF4" s="51">
        <v>515</v>
      </c>
      <c r="AG4" s="51">
        <v>1030</v>
      </c>
      <c r="AH4" s="51">
        <v>105</v>
      </c>
      <c r="AI4" s="24" t="s">
        <v>1211</v>
      </c>
      <c r="AJ4" s="16">
        <v>471</v>
      </c>
      <c r="AK4" s="16">
        <v>794</v>
      </c>
      <c r="AL4" s="16" t="s">
        <v>397</v>
      </c>
      <c r="AM4" s="47" t="s">
        <v>390</v>
      </c>
      <c r="AN4" s="51">
        <v>613</v>
      </c>
      <c r="AO4" s="51">
        <v>800</v>
      </c>
      <c r="AP4" s="51">
        <v>96</v>
      </c>
      <c r="AQ4" s="47" t="s">
        <v>422</v>
      </c>
      <c r="AR4" s="51">
        <v>478</v>
      </c>
      <c r="AS4" s="51">
        <v>814</v>
      </c>
      <c r="AT4" s="51">
        <v>96</v>
      </c>
      <c r="AU4" s="415" t="s">
        <v>1896</v>
      </c>
      <c r="AV4" s="416" t="s">
        <v>397</v>
      </c>
      <c r="AW4" s="416">
        <v>361</v>
      </c>
      <c r="AX4" s="416">
        <v>994</v>
      </c>
    </row>
    <row r="5" spans="1:50" ht="12.75" customHeight="1" x14ac:dyDescent="0.2">
      <c r="A5" s="47">
        <v>206</v>
      </c>
      <c r="B5" s="51">
        <v>507</v>
      </c>
      <c r="C5" s="51">
        <v>975</v>
      </c>
      <c r="D5" s="51" t="s">
        <v>559</v>
      </c>
      <c r="E5" s="2" t="s">
        <v>478</v>
      </c>
      <c r="G5" s="2" t="s">
        <v>481</v>
      </c>
      <c r="H5" s="222" t="s">
        <v>465</v>
      </c>
      <c r="I5" s="3" t="s">
        <v>787</v>
      </c>
      <c r="J5" s="64" t="s">
        <v>405</v>
      </c>
      <c r="K5" s="203" t="s">
        <v>578</v>
      </c>
      <c r="L5" s="10">
        <v>96</v>
      </c>
      <c r="M5" s="10">
        <v>493</v>
      </c>
      <c r="N5" s="10">
        <v>740</v>
      </c>
      <c r="O5" s="41" t="s">
        <v>519</v>
      </c>
      <c r="P5" s="60">
        <v>500</v>
      </c>
      <c r="Q5" s="60">
        <v>1012</v>
      </c>
      <c r="R5" s="60">
        <v>102</v>
      </c>
      <c r="S5" s="45" t="s">
        <v>98</v>
      </c>
      <c r="T5" s="58">
        <v>509</v>
      </c>
      <c r="U5" s="58">
        <v>837</v>
      </c>
      <c r="V5" s="58">
        <v>102</v>
      </c>
      <c r="W5" s="47" t="s">
        <v>302</v>
      </c>
      <c r="X5" s="51">
        <v>624</v>
      </c>
      <c r="Y5" s="51">
        <v>772</v>
      </c>
      <c r="Z5" s="51">
        <v>96</v>
      </c>
      <c r="AA5" s="47" t="s">
        <v>370</v>
      </c>
      <c r="AB5" s="51">
        <v>509</v>
      </c>
      <c r="AC5" s="51">
        <v>658</v>
      </c>
      <c r="AD5" s="51">
        <v>90</v>
      </c>
      <c r="AE5" s="47" t="s">
        <v>381</v>
      </c>
      <c r="AF5" s="51">
        <v>635</v>
      </c>
      <c r="AG5" s="51">
        <v>1030</v>
      </c>
      <c r="AH5" s="51">
        <v>105</v>
      </c>
      <c r="AI5" s="24" t="s">
        <v>1212</v>
      </c>
      <c r="AJ5" s="16">
        <v>471</v>
      </c>
      <c r="AK5" s="16">
        <v>994</v>
      </c>
      <c r="AL5" s="16" t="s">
        <v>397</v>
      </c>
      <c r="AM5" s="47" t="s">
        <v>391</v>
      </c>
      <c r="AN5" s="51">
        <v>613</v>
      </c>
      <c r="AO5" s="51">
        <v>1000</v>
      </c>
      <c r="AP5" s="51">
        <v>96</v>
      </c>
      <c r="AQ5" s="47" t="s">
        <v>423</v>
      </c>
      <c r="AR5" s="51">
        <v>478</v>
      </c>
      <c r="AS5" s="51">
        <v>1004</v>
      </c>
      <c r="AT5" s="51">
        <v>96</v>
      </c>
      <c r="AU5" s="415" t="s">
        <v>1900</v>
      </c>
      <c r="AV5" s="416" t="s">
        <v>397</v>
      </c>
      <c r="AW5" s="416">
        <v>471</v>
      </c>
      <c r="AX5" s="416">
        <v>794</v>
      </c>
    </row>
    <row r="6" spans="1:50" ht="12.75" customHeight="1" x14ac:dyDescent="0.2">
      <c r="A6" s="47">
        <v>304</v>
      </c>
      <c r="B6" s="51">
        <v>613</v>
      </c>
      <c r="C6" s="51">
        <v>740</v>
      </c>
      <c r="D6" s="51" t="s">
        <v>559</v>
      </c>
      <c r="E6" s="2" t="s">
        <v>478</v>
      </c>
      <c r="G6" s="2" t="s">
        <v>484</v>
      </c>
      <c r="H6" s="222" t="s">
        <v>466</v>
      </c>
      <c r="I6" s="3" t="s">
        <v>788</v>
      </c>
      <c r="J6" s="64" t="s">
        <v>406</v>
      </c>
      <c r="K6" s="203" t="s">
        <v>579</v>
      </c>
      <c r="L6" s="10">
        <v>96</v>
      </c>
      <c r="M6" s="10">
        <v>493</v>
      </c>
      <c r="N6" s="10">
        <v>940</v>
      </c>
      <c r="O6" s="41" t="s">
        <v>520</v>
      </c>
      <c r="P6" s="60">
        <v>620</v>
      </c>
      <c r="Q6" s="60">
        <v>812</v>
      </c>
      <c r="R6" s="60">
        <v>102</v>
      </c>
      <c r="S6" s="45" t="s">
        <v>99</v>
      </c>
      <c r="T6" s="58">
        <v>509</v>
      </c>
      <c r="U6" s="58">
        <v>1037</v>
      </c>
      <c r="V6" s="58">
        <v>102</v>
      </c>
      <c r="W6" s="47" t="s">
        <v>303</v>
      </c>
      <c r="X6" s="51">
        <v>624</v>
      </c>
      <c r="Y6" s="51">
        <v>972</v>
      </c>
      <c r="Z6" s="51">
        <v>96</v>
      </c>
      <c r="AA6" s="47" t="s">
        <v>371</v>
      </c>
      <c r="AB6" s="51">
        <v>509</v>
      </c>
      <c r="AC6" s="51">
        <v>898</v>
      </c>
      <c r="AD6" s="51">
        <v>90</v>
      </c>
      <c r="AE6" s="47" t="s">
        <v>382</v>
      </c>
      <c r="AF6" s="51">
        <v>735</v>
      </c>
      <c r="AG6" s="51">
        <v>1030</v>
      </c>
      <c r="AH6" s="51">
        <v>105</v>
      </c>
      <c r="AI6" s="24" t="s">
        <v>1213</v>
      </c>
      <c r="AJ6" s="16">
        <v>591</v>
      </c>
      <c r="AK6" s="16">
        <v>794</v>
      </c>
      <c r="AL6" s="16" t="s">
        <v>397</v>
      </c>
      <c r="AM6" s="47" t="s">
        <v>392</v>
      </c>
      <c r="AN6" s="51">
        <v>613</v>
      </c>
      <c r="AO6" s="51">
        <v>1220</v>
      </c>
      <c r="AP6" s="51">
        <v>96</v>
      </c>
      <c r="AQ6" s="47" t="s">
        <v>424</v>
      </c>
      <c r="AR6" s="51">
        <v>618</v>
      </c>
      <c r="AS6" s="51">
        <v>814</v>
      </c>
      <c r="AT6" s="51">
        <v>96</v>
      </c>
      <c r="AU6" s="415" t="s">
        <v>1898</v>
      </c>
      <c r="AV6" s="416" t="s">
        <v>397</v>
      </c>
      <c r="AW6" s="416">
        <v>471</v>
      </c>
      <c r="AX6" s="416">
        <v>994</v>
      </c>
    </row>
    <row r="7" spans="1:50" ht="12.75" customHeight="1" x14ac:dyDescent="0.2">
      <c r="A7" s="47">
        <v>306</v>
      </c>
      <c r="B7" s="51">
        <v>613</v>
      </c>
      <c r="C7" s="51">
        <v>940</v>
      </c>
      <c r="D7" s="51" t="s">
        <v>559</v>
      </c>
      <c r="E7" s="2" t="s">
        <v>478</v>
      </c>
      <c r="G7" s="2" t="s">
        <v>480</v>
      </c>
      <c r="H7" s="222" t="s">
        <v>467</v>
      </c>
      <c r="I7" s="3" t="s">
        <v>789</v>
      </c>
      <c r="J7" s="64" t="s">
        <v>407</v>
      </c>
      <c r="K7" s="203" t="s">
        <v>593</v>
      </c>
      <c r="L7" s="10">
        <v>96</v>
      </c>
      <c r="M7" s="10">
        <v>493</v>
      </c>
      <c r="N7" s="10">
        <v>1160</v>
      </c>
      <c r="O7" s="41" t="s">
        <v>521</v>
      </c>
      <c r="P7" s="60">
        <v>620</v>
      </c>
      <c r="Q7" s="60">
        <v>1012</v>
      </c>
      <c r="R7" s="60">
        <v>102</v>
      </c>
      <c r="S7" s="45" t="s">
        <v>100</v>
      </c>
      <c r="T7" s="58">
        <v>509</v>
      </c>
      <c r="U7" s="58">
        <v>1257</v>
      </c>
      <c r="V7" s="58">
        <v>102</v>
      </c>
      <c r="W7" s="47" t="s">
        <v>304</v>
      </c>
      <c r="X7" s="51">
        <v>624</v>
      </c>
      <c r="Y7" s="51">
        <v>1192</v>
      </c>
      <c r="Z7" s="51">
        <v>96</v>
      </c>
      <c r="AA7" s="47" t="s">
        <v>372</v>
      </c>
      <c r="AB7" s="51">
        <v>609</v>
      </c>
      <c r="AC7" s="51">
        <v>998</v>
      </c>
      <c r="AD7" s="51">
        <v>90</v>
      </c>
      <c r="AE7" s="47" t="s">
        <v>383</v>
      </c>
      <c r="AF7" s="51">
        <v>795</v>
      </c>
      <c r="AG7" s="51">
        <v>1030</v>
      </c>
      <c r="AH7" s="51">
        <v>105</v>
      </c>
      <c r="AI7" s="24" t="s">
        <v>1214</v>
      </c>
      <c r="AJ7" s="16">
        <v>591</v>
      </c>
      <c r="AK7" s="16">
        <v>994</v>
      </c>
      <c r="AL7" s="16" t="s">
        <v>397</v>
      </c>
      <c r="AQ7" s="47" t="s">
        <v>425</v>
      </c>
      <c r="AR7" s="51">
        <v>618</v>
      </c>
      <c r="AS7" s="51">
        <v>1004</v>
      </c>
      <c r="AT7" s="51">
        <v>96</v>
      </c>
      <c r="AU7" s="415" t="s">
        <v>1899</v>
      </c>
      <c r="AV7" s="416" t="s">
        <v>397</v>
      </c>
      <c r="AW7" s="416">
        <v>471</v>
      </c>
      <c r="AX7" s="416">
        <v>1214</v>
      </c>
    </row>
    <row r="8" spans="1:50" ht="12.75" customHeight="1" x14ac:dyDescent="0.2">
      <c r="A8" s="47">
        <v>308</v>
      </c>
      <c r="B8" s="51">
        <v>613</v>
      </c>
      <c r="C8" s="51">
        <v>1160</v>
      </c>
      <c r="D8" s="51" t="s">
        <v>559</v>
      </c>
      <c r="E8" s="2" t="s">
        <v>478</v>
      </c>
      <c r="G8" s="2" t="s">
        <v>478</v>
      </c>
      <c r="H8" s="222" t="s">
        <v>468</v>
      </c>
      <c r="I8" s="3" t="s">
        <v>790</v>
      </c>
      <c r="J8" s="64" t="s">
        <v>408</v>
      </c>
      <c r="K8" s="203" t="s">
        <v>580</v>
      </c>
      <c r="L8" s="10">
        <v>96</v>
      </c>
      <c r="M8" s="10">
        <v>613</v>
      </c>
      <c r="N8" s="10">
        <v>740</v>
      </c>
      <c r="O8" s="41" t="s">
        <v>522</v>
      </c>
      <c r="P8" s="60">
        <v>620</v>
      </c>
      <c r="Q8" s="60">
        <v>1232</v>
      </c>
      <c r="R8" s="60">
        <v>102</v>
      </c>
      <c r="S8" s="45" t="s">
        <v>101</v>
      </c>
      <c r="T8" s="58">
        <v>599</v>
      </c>
      <c r="U8" s="58">
        <v>837</v>
      </c>
      <c r="V8" s="58">
        <v>102</v>
      </c>
      <c r="W8" s="47" t="s">
        <v>305</v>
      </c>
      <c r="X8" s="51">
        <v>704</v>
      </c>
      <c r="Y8" s="51">
        <v>1192</v>
      </c>
      <c r="Z8" s="51">
        <v>96</v>
      </c>
      <c r="AA8" s="47" t="s">
        <v>373</v>
      </c>
      <c r="AB8" s="51">
        <v>609</v>
      </c>
      <c r="AC8" s="51">
        <v>1198</v>
      </c>
      <c r="AD8" s="51">
        <v>90</v>
      </c>
      <c r="AE8" s="47" t="s">
        <v>384</v>
      </c>
      <c r="AF8" s="51">
        <v>635</v>
      </c>
      <c r="AG8" s="51">
        <v>1250</v>
      </c>
      <c r="AH8" s="51">
        <v>105</v>
      </c>
      <c r="AI8" s="24" t="s">
        <v>1215</v>
      </c>
      <c r="AJ8" s="16">
        <v>591</v>
      </c>
      <c r="AK8" s="16">
        <v>1214</v>
      </c>
      <c r="AL8" s="16" t="s">
        <v>397</v>
      </c>
      <c r="AQ8" s="47" t="s">
        <v>426</v>
      </c>
      <c r="AR8" s="51">
        <v>618</v>
      </c>
      <c r="AS8" s="51">
        <v>1234</v>
      </c>
      <c r="AT8" s="51">
        <v>96</v>
      </c>
      <c r="AU8" s="415" t="s">
        <v>1904</v>
      </c>
      <c r="AV8" s="416" t="s">
        <v>397</v>
      </c>
      <c r="AW8" s="416">
        <v>591</v>
      </c>
      <c r="AX8" s="416">
        <v>794</v>
      </c>
    </row>
    <row r="9" spans="1:50" s="3" customFormat="1" ht="12.75" customHeight="1" x14ac:dyDescent="0.2">
      <c r="A9" s="47">
        <v>310</v>
      </c>
      <c r="B9" s="51">
        <v>613</v>
      </c>
      <c r="C9" s="51">
        <v>1362</v>
      </c>
      <c r="D9" s="51" t="s">
        <v>559</v>
      </c>
      <c r="E9" s="2" t="s">
        <v>478</v>
      </c>
      <c r="F9" s="2"/>
      <c r="G9" s="2" t="s">
        <v>482</v>
      </c>
      <c r="H9" s="222" t="s">
        <v>433</v>
      </c>
      <c r="I9" s="3" t="s">
        <v>791</v>
      </c>
      <c r="J9" s="64" t="s">
        <v>409</v>
      </c>
      <c r="K9" s="203" t="s">
        <v>581</v>
      </c>
      <c r="L9" s="10">
        <v>96</v>
      </c>
      <c r="M9" s="10">
        <v>613</v>
      </c>
      <c r="N9" s="10">
        <v>940</v>
      </c>
      <c r="O9" s="41" t="s">
        <v>523</v>
      </c>
      <c r="P9" s="60">
        <v>780</v>
      </c>
      <c r="Q9" s="60">
        <v>1012</v>
      </c>
      <c r="R9" s="60">
        <v>102</v>
      </c>
      <c r="S9" s="45" t="s">
        <v>102</v>
      </c>
      <c r="T9" s="58">
        <v>599</v>
      </c>
      <c r="U9" s="58">
        <v>1037</v>
      </c>
      <c r="V9" s="58">
        <v>102</v>
      </c>
      <c r="W9" s="47" t="s">
        <v>306</v>
      </c>
      <c r="X9" s="51">
        <v>384</v>
      </c>
      <c r="Y9" s="51">
        <v>422</v>
      </c>
      <c r="Z9" s="51">
        <v>96</v>
      </c>
      <c r="AA9" s="47" t="s">
        <v>374</v>
      </c>
      <c r="AB9" s="51">
        <v>709</v>
      </c>
      <c r="AC9" s="51">
        <v>998</v>
      </c>
      <c r="AD9" s="51">
        <v>90</v>
      </c>
      <c r="AE9" s="47" t="s">
        <v>385</v>
      </c>
      <c r="AF9" s="51">
        <v>795</v>
      </c>
      <c r="AG9" s="51">
        <v>1250</v>
      </c>
      <c r="AH9" s="51">
        <v>105</v>
      </c>
      <c r="AI9" s="24" t="s">
        <v>1216</v>
      </c>
      <c r="AJ9" s="16">
        <v>591</v>
      </c>
      <c r="AK9" s="16">
        <v>1414</v>
      </c>
      <c r="AL9" s="16" t="s">
        <v>397</v>
      </c>
      <c r="AM9" s="42"/>
      <c r="AN9" s="52"/>
      <c r="AO9" s="54"/>
      <c r="AP9" s="52"/>
      <c r="AQ9" s="47" t="s">
        <v>427</v>
      </c>
      <c r="AR9" s="51">
        <v>618</v>
      </c>
      <c r="AS9" s="51">
        <v>1434</v>
      </c>
      <c r="AT9" s="51">
        <v>96</v>
      </c>
      <c r="AU9" s="415" t="s">
        <v>1901</v>
      </c>
      <c r="AV9" s="416" t="s">
        <v>397</v>
      </c>
      <c r="AW9" s="416">
        <v>591</v>
      </c>
      <c r="AX9" s="416">
        <v>994</v>
      </c>
    </row>
    <row r="10" spans="1:50" s="3" customFormat="1" ht="12.75" customHeight="1" x14ac:dyDescent="0.2">
      <c r="A10" s="47">
        <v>404</v>
      </c>
      <c r="B10" s="51">
        <v>775</v>
      </c>
      <c r="C10" s="51">
        <v>740</v>
      </c>
      <c r="D10" s="51" t="s">
        <v>559</v>
      </c>
      <c r="E10" s="2" t="s">
        <v>478</v>
      </c>
      <c r="F10" s="2"/>
      <c r="G10" s="3" t="s">
        <v>1927</v>
      </c>
      <c r="H10" s="222" t="s">
        <v>469</v>
      </c>
      <c r="I10" s="3" t="s">
        <v>792</v>
      </c>
      <c r="J10" s="64" t="s">
        <v>403</v>
      </c>
      <c r="K10" s="203" t="s">
        <v>582</v>
      </c>
      <c r="L10" s="10">
        <v>96</v>
      </c>
      <c r="M10" s="10">
        <v>613</v>
      </c>
      <c r="N10" s="10">
        <v>1160</v>
      </c>
      <c r="O10" s="41" t="s">
        <v>524</v>
      </c>
      <c r="P10" s="60">
        <v>780</v>
      </c>
      <c r="Q10" s="60">
        <v>1232</v>
      </c>
      <c r="R10" s="60">
        <v>102</v>
      </c>
      <c r="S10" s="45" t="s">
        <v>103</v>
      </c>
      <c r="T10" s="58">
        <v>599</v>
      </c>
      <c r="U10" s="58">
        <v>1257</v>
      </c>
      <c r="V10" s="58">
        <v>102</v>
      </c>
      <c r="W10" s="47" t="s">
        <v>307</v>
      </c>
      <c r="X10" s="51">
        <v>384</v>
      </c>
      <c r="Y10" s="51">
        <v>542</v>
      </c>
      <c r="Z10" s="51">
        <v>96</v>
      </c>
      <c r="AA10" s="47" t="s">
        <v>375</v>
      </c>
      <c r="AB10" s="51">
        <v>709</v>
      </c>
      <c r="AC10" s="51">
        <v>1198</v>
      </c>
      <c r="AD10" s="51">
        <v>90</v>
      </c>
      <c r="AE10" s="47" t="s">
        <v>571</v>
      </c>
      <c r="AF10" s="51">
        <v>635</v>
      </c>
      <c r="AG10" s="51">
        <v>1450</v>
      </c>
      <c r="AH10" s="51">
        <v>105</v>
      </c>
      <c r="AI10" s="24" t="s">
        <v>1217</v>
      </c>
      <c r="AJ10" s="16">
        <v>751</v>
      </c>
      <c r="AK10" s="16">
        <v>994</v>
      </c>
      <c r="AL10" s="16" t="s">
        <v>397</v>
      </c>
      <c r="AM10" s="42"/>
      <c r="AN10" s="52"/>
      <c r="AO10" s="54"/>
      <c r="AP10" s="52"/>
      <c r="AQ10" s="47" t="s">
        <v>428</v>
      </c>
      <c r="AR10" s="51">
        <v>778</v>
      </c>
      <c r="AS10" s="51">
        <v>1004</v>
      </c>
      <c r="AT10" s="51">
        <v>96</v>
      </c>
      <c r="AU10" s="415" t="s">
        <v>1902</v>
      </c>
      <c r="AV10" s="416" t="s">
        <v>397</v>
      </c>
      <c r="AW10" s="416">
        <v>591</v>
      </c>
      <c r="AX10" s="416">
        <v>1214</v>
      </c>
    </row>
    <row r="11" spans="1:50" s="3" customFormat="1" ht="12.75" customHeight="1" x14ac:dyDescent="0.2">
      <c r="A11" s="47">
        <v>406</v>
      </c>
      <c r="B11" s="51">
        <v>775</v>
      </c>
      <c r="C11" s="51">
        <v>940</v>
      </c>
      <c r="D11" s="51" t="s">
        <v>559</v>
      </c>
      <c r="E11" s="2" t="s">
        <v>478</v>
      </c>
      <c r="F11" s="2"/>
      <c r="G11" s="3">
        <v>0</v>
      </c>
      <c r="H11" s="222" t="s">
        <v>450</v>
      </c>
      <c r="I11" s="3" t="s">
        <v>793</v>
      </c>
      <c r="J11" s="64" t="s">
        <v>404</v>
      </c>
      <c r="K11" s="203" t="s">
        <v>583</v>
      </c>
      <c r="L11" s="10">
        <v>96</v>
      </c>
      <c r="M11" s="10">
        <v>613</v>
      </c>
      <c r="N11" s="10">
        <v>1362</v>
      </c>
      <c r="O11" s="41" t="s">
        <v>512</v>
      </c>
      <c r="P11" s="60">
        <v>980</v>
      </c>
      <c r="Q11" s="60">
        <v>1012</v>
      </c>
      <c r="R11" s="60">
        <v>102</v>
      </c>
      <c r="S11" s="45" t="s">
        <v>104</v>
      </c>
      <c r="T11" s="58">
        <v>799</v>
      </c>
      <c r="U11" s="58">
        <v>837</v>
      </c>
      <c r="V11" s="58">
        <v>102</v>
      </c>
      <c r="W11" s="47" t="s">
        <v>308</v>
      </c>
      <c r="X11" s="51">
        <v>494</v>
      </c>
      <c r="Y11" s="51">
        <v>942</v>
      </c>
      <c r="Z11" s="51">
        <v>96</v>
      </c>
      <c r="AA11" s="47" t="s">
        <v>376</v>
      </c>
      <c r="AB11" s="51">
        <v>909</v>
      </c>
      <c r="AC11" s="51">
        <v>898</v>
      </c>
      <c r="AD11" s="51">
        <v>90</v>
      </c>
      <c r="AE11" s="47" t="s">
        <v>387</v>
      </c>
      <c r="AF11" s="51">
        <v>995</v>
      </c>
      <c r="AG11" s="51">
        <v>1030</v>
      </c>
      <c r="AH11" s="51">
        <v>105</v>
      </c>
      <c r="AI11" s="24" t="s">
        <v>1218</v>
      </c>
      <c r="AJ11" s="16">
        <v>751</v>
      </c>
      <c r="AK11" s="16">
        <v>1214</v>
      </c>
      <c r="AL11" s="16" t="s">
        <v>397</v>
      </c>
      <c r="AM11" s="42"/>
      <c r="AN11" s="52"/>
      <c r="AO11" s="54"/>
      <c r="AP11" s="52"/>
      <c r="AQ11" s="47" t="s">
        <v>429</v>
      </c>
      <c r="AR11" s="51">
        <v>778</v>
      </c>
      <c r="AS11" s="51">
        <v>1234</v>
      </c>
      <c r="AT11" s="51">
        <v>96</v>
      </c>
      <c r="AU11" s="415" t="s">
        <v>1903</v>
      </c>
      <c r="AV11" s="416" t="s">
        <v>397</v>
      </c>
      <c r="AW11" s="416">
        <v>591</v>
      </c>
      <c r="AX11" s="416">
        <v>1414</v>
      </c>
    </row>
    <row r="12" spans="1:50" s="3" customFormat="1" ht="12.75" customHeight="1" x14ac:dyDescent="0.2">
      <c r="A12" s="47">
        <v>408</v>
      </c>
      <c r="B12" s="51">
        <v>775</v>
      </c>
      <c r="C12" s="51">
        <v>1160</v>
      </c>
      <c r="D12" s="51" t="s">
        <v>559</v>
      </c>
      <c r="E12" s="2" t="s">
        <v>478</v>
      </c>
      <c r="F12" s="2"/>
      <c r="H12" s="222" t="s">
        <v>470</v>
      </c>
      <c r="I12" s="3" t="s">
        <v>794</v>
      </c>
      <c r="J12" s="66"/>
      <c r="K12" s="203" t="s">
        <v>600</v>
      </c>
      <c r="L12" s="10">
        <v>96</v>
      </c>
      <c r="M12" s="10">
        <v>775</v>
      </c>
      <c r="N12" s="10">
        <v>740</v>
      </c>
      <c r="O12" s="41" t="s">
        <v>513</v>
      </c>
      <c r="P12" s="60">
        <v>980</v>
      </c>
      <c r="Q12" s="60">
        <v>1232</v>
      </c>
      <c r="R12" s="60">
        <v>102</v>
      </c>
      <c r="S12" s="45" t="s">
        <v>105</v>
      </c>
      <c r="T12" s="58">
        <v>799</v>
      </c>
      <c r="U12" s="58">
        <v>1037</v>
      </c>
      <c r="V12" s="58">
        <v>102</v>
      </c>
      <c r="W12" s="47" t="s">
        <v>309</v>
      </c>
      <c r="X12" s="51">
        <v>614</v>
      </c>
      <c r="Y12" s="51">
        <v>742</v>
      </c>
      <c r="Z12" s="51">
        <v>96</v>
      </c>
      <c r="AA12" s="47" t="s">
        <v>377</v>
      </c>
      <c r="AB12" s="51">
        <v>909</v>
      </c>
      <c r="AC12" s="51">
        <v>1198</v>
      </c>
      <c r="AD12" s="51">
        <v>90</v>
      </c>
      <c r="AE12" s="42"/>
      <c r="AF12" s="52"/>
      <c r="AG12" s="52"/>
      <c r="AH12" s="52"/>
      <c r="AI12" s="24" t="s">
        <v>1219</v>
      </c>
      <c r="AJ12" s="16">
        <v>951</v>
      </c>
      <c r="AK12" s="16">
        <v>994</v>
      </c>
      <c r="AL12" s="16" t="s">
        <v>397</v>
      </c>
      <c r="AM12" s="42"/>
      <c r="AN12" s="52"/>
      <c r="AO12" s="54"/>
      <c r="AP12" s="52"/>
      <c r="AQ12" s="47" t="s">
        <v>430</v>
      </c>
      <c r="AR12" s="51">
        <v>978</v>
      </c>
      <c r="AS12" s="51">
        <v>1004</v>
      </c>
      <c r="AT12" s="51">
        <v>96</v>
      </c>
      <c r="AU12" s="415" t="s">
        <v>1905</v>
      </c>
      <c r="AV12" s="416" t="s">
        <v>397</v>
      </c>
      <c r="AW12" s="416">
        <v>751</v>
      </c>
      <c r="AX12" s="416">
        <v>994</v>
      </c>
    </row>
    <row r="13" spans="1:50" s="3" customFormat="1" ht="12.75" customHeight="1" x14ac:dyDescent="0.2">
      <c r="A13" s="47">
        <v>410</v>
      </c>
      <c r="B13" s="51">
        <v>775</v>
      </c>
      <c r="C13" s="51">
        <v>1362</v>
      </c>
      <c r="D13" s="51" t="s">
        <v>559</v>
      </c>
      <c r="E13" s="2" t="s">
        <v>478</v>
      </c>
      <c r="F13" s="2"/>
      <c r="H13" s="222" t="s">
        <v>451</v>
      </c>
      <c r="I13" s="3" t="s">
        <v>795</v>
      </c>
      <c r="J13" s="64"/>
      <c r="K13" s="203" t="s">
        <v>584</v>
      </c>
      <c r="L13" s="10">
        <v>96</v>
      </c>
      <c r="M13" s="10">
        <v>775</v>
      </c>
      <c r="N13" s="10">
        <v>940</v>
      </c>
      <c r="O13" s="41" t="s">
        <v>514</v>
      </c>
      <c r="P13" s="60">
        <v>1180</v>
      </c>
      <c r="Q13" s="60">
        <v>812</v>
      </c>
      <c r="R13" s="60">
        <v>102</v>
      </c>
      <c r="S13" s="45" t="s">
        <v>106</v>
      </c>
      <c r="T13" s="58">
        <v>799</v>
      </c>
      <c r="U13" s="58">
        <v>1257</v>
      </c>
      <c r="V13" s="58">
        <v>102</v>
      </c>
      <c r="W13" s="47" t="s">
        <v>310</v>
      </c>
      <c r="X13" s="51">
        <v>614</v>
      </c>
      <c r="Y13" s="51">
        <v>942</v>
      </c>
      <c r="Z13" s="51">
        <v>96</v>
      </c>
      <c r="AA13" s="42"/>
      <c r="AB13" s="52"/>
      <c r="AC13" s="52"/>
      <c r="AD13" s="52"/>
      <c r="AE13" s="42"/>
      <c r="AF13" s="52"/>
      <c r="AG13" s="52"/>
      <c r="AH13" s="52"/>
      <c r="AI13" s="24" t="s">
        <v>1220</v>
      </c>
      <c r="AJ13" s="16">
        <v>951</v>
      </c>
      <c r="AK13" s="16">
        <v>1214</v>
      </c>
      <c r="AL13" s="16" t="s">
        <v>397</v>
      </c>
      <c r="AM13" s="42"/>
      <c r="AN13" s="52"/>
      <c r="AO13" s="52"/>
      <c r="AP13" s="52"/>
      <c r="AQ13" s="47" t="s">
        <v>431</v>
      </c>
      <c r="AR13" s="51">
        <v>978</v>
      </c>
      <c r="AS13" s="51">
        <v>1234</v>
      </c>
      <c r="AT13" s="51">
        <v>96</v>
      </c>
      <c r="AU13" s="415" t="s">
        <v>1906</v>
      </c>
      <c r="AV13" s="416" t="s">
        <v>397</v>
      </c>
      <c r="AW13" s="416">
        <v>751</v>
      </c>
      <c r="AX13" s="416">
        <v>1214</v>
      </c>
    </row>
    <row r="14" spans="1:50" s="3" customFormat="1" ht="12.75" customHeight="1" x14ac:dyDescent="0.2">
      <c r="A14" s="47">
        <v>606</v>
      </c>
      <c r="B14" s="51">
        <v>973</v>
      </c>
      <c r="C14" s="51">
        <v>940</v>
      </c>
      <c r="D14" s="51" t="s">
        <v>559</v>
      </c>
      <c r="E14" s="2" t="s">
        <v>478</v>
      </c>
      <c r="F14" s="2"/>
      <c r="H14" s="222" t="s">
        <v>471</v>
      </c>
      <c r="I14" s="3" t="s">
        <v>796</v>
      </c>
      <c r="J14" s="64"/>
      <c r="K14" s="203" t="s">
        <v>585</v>
      </c>
      <c r="L14" s="10">
        <v>96</v>
      </c>
      <c r="M14" s="10">
        <v>775</v>
      </c>
      <c r="N14" s="10">
        <v>1160</v>
      </c>
      <c r="O14" s="41" t="s">
        <v>515</v>
      </c>
      <c r="P14" s="60">
        <v>1180</v>
      </c>
      <c r="Q14" s="60">
        <v>1232</v>
      </c>
      <c r="R14" s="60">
        <v>102</v>
      </c>
      <c r="S14" s="45" t="s">
        <v>107</v>
      </c>
      <c r="T14" s="58">
        <v>999</v>
      </c>
      <c r="U14" s="58">
        <v>837</v>
      </c>
      <c r="V14" s="58">
        <v>102</v>
      </c>
      <c r="W14" s="47" t="s">
        <v>311</v>
      </c>
      <c r="X14" s="51">
        <v>614</v>
      </c>
      <c r="Y14" s="51">
        <v>1162</v>
      </c>
      <c r="Z14" s="51">
        <v>96</v>
      </c>
      <c r="AA14" s="42"/>
      <c r="AB14" s="52"/>
      <c r="AC14" s="52"/>
      <c r="AD14" s="52"/>
      <c r="AE14" s="42"/>
      <c r="AF14" s="52"/>
      <c r="AG14" s="52"/>
      <c r="AH14" s="52"/>
      <c r="AI14" s="24" t="s">
        <v>1221</v>
      </c>
      <c r="AJ14" s="16">
        <v>379</v>
      </c>
      <c r="AK14" s="16">
        <v>608</v>
      </c>
      <c r="AL14" s="16">
        <v>96</v>
      </c>
      <c r="AM14" s="42"/>
      <c r="AN14" s="52"/>
      <c r="AO14" s="52"/>
      <c r="AP14" s="52"/>
      <c r="AQ14" s="47" t="s">
        <v>432</v>
      </c>
      <c r="AR14" s="51">
        <v>1178</v>
      </c>
      <c r="AS14" s="51">
        <v>814</v>
      </c>
      <c r="AT14" s="51">
        <v>96</v>
      </c>
      <c r="AU14" s="415" t="s">
        <v>1894</v>
      </c>
      <c r="AV14" s="416" t="s">
        <v>397</v>
      </c>
      <c r="AW14" s="416">
        <v>951</v>
      </c>
      <c r="AX14" s="416">
        <v>994</v>
      </c>
    </row>
    <row r="15" spans="1:50" s="3" customFormat="1" ht="12.75" customHeight="1" x14ac:dyDescent="0.2">
      <c r="A15" s="47">
        <v>608</v>
      </c>
      <c r="B15" s="51">
        <v>973</v>
      </c>
      <c r="C15" s="51">
        <v>1160</v>
      </c>
      <c r="D15" s="51" t="s">
        <v>559</v>
      </c>
      <c r="E15" s="2" t="s">
        <v>478</v>
      </c>
      <c r="F15" s="2"/>
      <c r="H15" s="222" t="s">
        <v>472</v>
      </c>
      <c r="I15" s="3" t="s">
        <v>797</v>
      </c>
      <c r="J15" s="64"/>
      <c r="K15" s="203" t="s">
        <v>586</v>
      </c>
      <c r="L15" s="10">
        <v>96</v>
      </c>
      <c r="M15" s="10">
        <v>775</v>
      </c>
      <c r="N15" s="10">
        <v>1362</v>
      </c>
      <c r="O15" s="41" t="s">
        <v>386</v>
      </c>
      <c r="P15" s="60">
        <v>620</v>
      </c>
      <c r="Q15" s="60">
        <v>1432</v>
      </c>
      <c r="R15" s="60">
        <v>102</v>
      </c>
      <c r="S15" s="45" t="s">
        <v>108</v>
      </c>
      <c r="T15" s="58">
        <v>999</v>
      </c>
      <c r="U15" s="58">
        <v>1037</v>
      </c>
      <c r="V15" s="58">
        <v>102</v>
      </c>
      <c r="W15" s="47" t="s">
        <v>312</v>
      </c>
      <c r="X15" s="51">
        <v>614</v>
      </c>
      <c r="Y15" s="51">
        <v>1362</v>
      </c>
      <c r="Z15" s="51">
        <v>96</v>
      </c>
      <c r="AA15" s="42"/>
      <c r="AB15" s="52"/>
      <c r="AC15" s="52"/>
      <c r="AD15" s="52"/>
      <c r="AE15" s="42"/>
      <c r="AF15" s="52"/>
      <c r="AG15" s="52"/>
      <c r="AH15" s="52"/>
      <c r="AI15" s="24" t="s">
        <v>1222</v>
      </c>
      <c r="AJ15" s="16">
        <v>379</v>
      </c>
      <c r="AK15" s="16">
        <v>808</v>
      </c>
      <c r="AL15" s="16">
        <v>96</v>
      </c>
      <c r="AM15" s="42"/>
      <c r="AN15" s="52"/>
      <c r="AO15" s="52"/>
      <c r="AP15" s="52"/>
      <c r="AQ15" s="42"/>
      <c r="AR15" s="52"/>
      <c r="AS15" s="52"/>
      <c r="AT15" s="52"/>
      <c r="AU15" s="415" t="s">
        <v>1895</v>
      </c>
      <c r="AV15" s="416" t="s">
        <v>397</v>
      </c>
      <c r="AW15" s="416">
        <v>951</v>
      </c>
      <c r="AX15" s="416">
        <v>1214</v>
      </c>
    </row>
    <row r="16" spans="1:50" s="3" customFormat="1" ht="12.75" customHeight="1" x14ac:dyDescent="0.2">
      <c r="A16" s="47">
        <v>610</v>
      </c>
      <c r="B16" s="51">
        <v>973</v>
      </c>
      <c r="C16" s="51">
        <v>1362</v>
      </c>
      <c r="D16" s="51" t="s">
        <v>559</v>
      </c>
      <c r="E16" s="2" t="s">
        <v>478</v>
      </c>
      <c r="F16" s="2"/>
      <c r="H16" s="222" t="s">
        <v>452</v>
      </c>
      <c r="I16" s="3" t="s">
        <v>798</v>
      </c>
      <c r="J16" s="66" t="s">
        <v>502</v>
      </c>
      <c r="K16" s="203" t="s">
        <v>587</v>
      </c>
      <c r="L16" s="10">
        <v>96</v>
      </c>
      <c r="M16" s="10">
        <v>973</v>
      </c>
      <c r="N16" s="10">
        <v>940</v>
      </c>
      <c r="O16" s="42"/>
      <c r="P16" s="52"/>
      <c r="Q16" s="52"/>
      <c r="R16" s="52"/>
      <c r="S16" s="45" t="s">
        <v>109</v>
      </c>
      <c r="T16" s="58">
        <v>999</v>
      </c>
      <c r="U16" s="58">
        <v>1257</v>
      </c>
      <c r="V16" s="58">
        <v>102</v>
      </c>
      <c r="W16" s="47" t="s">
        <v>313</v>
      </c>
      <c r="X16" s="51">
        <v>694</v>
      </c>
      <c r="Y16" s="51">
        <v>942</v>
      </c>
      <c r="Z16" s="51">
        <v>96</v>
      </c>
      <c r="AA16" s="42"/>
      <c r="AB16" s="52"/>
      <c r="AC16" s="52"/>
      <c r="AD16" s="52"/>
      <c r="AE16" s="42"/>
      <c r="AF16" s="52"/>
      <c r="AG16" s="52"/>
      <c r="AH16" s="52"/>
      <c r="AI16" s="24" t="s">
        <v>1223</v>
      </c>
      <c r="AJ16" s="16">
        <v>489</v>
      </c>
      <c r="AK16" s="16">
        <v>808</v>
      </c>
      <c r="AL16" s="16">
        <v>96</v>
      </c>
      <c r="AM16" s="42"/>
      <c r="AN16" s="52"/>
      <c r="AO16" s="52"/>
      <c r="AP16" s="52"/>
      <c r="AQ16" s="42"/>
      <c r="AR16" s="52"/>
      <c r="AS16" s="52"/>
      <c r="AT16" s="52"/>
      <c r="AU16" s="415" t="s">
        <v>1910</v>
      </c>
      <c r="AV16" s="416">
        <v>96</v>
      </c>
      <c r="AW16" s="416">
        <v>379</v>
      </c>
      <c r="AX16" s="416">
        <v>608</v>
      </c>
    </row>
    <row r="17" spans="1:50" s="3" customFormat="1" ht="12.75" customHeight="1" x14ac:dyDescent="0.2">
      <c r="A17" s="47">
        <v>808</v>
      </c>
      <c r="B17" s="51">
        <v>1173</v>
      </c>
      <c r="C17" s="51">
        <v>1160</v>
      </c>
      <c r="D17" s="51" t="s">
        <v>559</v>
      </c>
      <c r="E17" s="2" t="s">
        <v>478</v>
      </c>
      <c r="F17" s="2"/>
      <c r="H17" s="222" t="s">
        <v>453</v>
      </c>
      <c r="I17" s="3" t="s">
        <v>799</v>
      </c>
      <c r="J17" s="64" t="s">
        <v>39</v>
      </c>
      <c r="K17" s="203" t="s">
        <v>588</v>
      </c>
      <c r="L17" s="10">
        <v>96</v>
      </c>
      <c r="M17" s="10">
        <v>973</v>
      </c>
      <c r="N17" s="10">
        <v>1160</v>
      </c>
      <c r="O17" s="42"/>
      <c r="P17" s="52"/>
      <c r="Q17" s="52"/>
      <c r="R17" s="52"/>
      <c r="S17" s="45" t="s">
        <v>110</v>
      </c>
      <c r="T17" s="58">
        <v>999</v>
      </c>
      <c r="U17" s="58">
        <v>1457</v>
      </c>
      <c r="V17" s="58">
        <v>102</v>
      </c>
      <c r="W17" s="47" t="s">
        <v>314</v>
      </c>
      <c r="X17" s="51">
        <v>694</v>
      </c>
      <c r="Y17" s="51">
        <v>1162</v>
      </c>
      <c r="Z17" s="51">
        <v>96</v>
      </c>
      <c r="AA17" s="42"/>
      <c r="AB17" s="52"/>
      <c r="AC17" s="52"/>
      <c r="AD17" s="52"/>
      <c r="AE17" s="42"/>
      <c r="AF17" s="52"/>
      <c r="AG17" s="52"/>
      <c r="AH17" s="52"/>
      <c r="AI17" s="24" t="s">
        <v>1224</v>
      </c>
      <c r="AJ17" s="16">
        <v>489</v>
      </c>
      <c r="AK17" s="16">
        <v>1008</v>
      </c>
      <c r="AL17" s="16">
        <v>96</v>
      </c>
      <c r="AM17" s="42"/>
      <c r="AN17" s="52"/>
      <c r="AO17" s="52"/>
      <c r="AP17" s="52"/>
      <c r="AQ17" s="42"/>
      <c r="AR17" s="52"/>
      <c r="AS17" s="52"/>
      <c r="AT17" s="52"/>
      <c r="AU17" s="415" t="s">
        <v>1911</v>
      </c>
      <c r="AV17" s="416">
        <v>96</v>
      </c>
      <c r="AW17" s="416">
        <v>379</v>
      </c>
      <c r="AX17" s="416">
        <v>808</v>
      </c>
    </row>
    <row r="18" spans="1:50" s="3" customFormat="1" ht="12.75" customHeight="1" x14ac:dyDescent="0.2">
      <c r="A18" s="47">
        <v>810</v>
      </c>
      <c r="B18" s="51">
        <v>1173</v>
      </c>
      <c r="C18" s="51">
        <v>1362</v>
      </c>
      <c r="D18" s="51" t="s">
        <v>559</v>
      </c>
      <c r="E18" s="2" t="s">
        <v>478</v>
      </c>
      <c r="F18" s="2"/>
      <c r="H18" s="222" t="s">
        <v>454</v>
      </c>
      <c r="I18" s="3" t="s">
        <v>800</v>
      </c>
      <c r="J18" s="64" t="s">
        <v>565</v>
      </c>
      <c r="K18" s="203" t="s">
        <v>589</v>
      </c>
      <c r="L18" s="10">
        <v>96</v>
      </c>
      <c r="M18" s="10">
        <v>973</v>
      </c>
      <c r="N18" s="10">
        <v>1362</v>
      </c>
      <c r="O18" s="42"/>
      <c r="P18" s="52"/>
      <c r="Q18" s="52"/>
      <c r="R18" s="52"/>
      <c r="S18" s="45" t="s">
        <v>111</v>
      </c>
      <c r="T18" s="58">
        <v>399</v>
      </c>
      <c r="U18" s="58">
        <v>637</v>
      </c>
      <c r="V18" s="58">
        <v>102</v>
      </c>
      <c r="W18" s="47" t="s">
        <v>315</v>
      </c>
      <c r="X18" s="51">
        <v>774</v>
      </c>
      <c r="Y18" s="51">
        <v>1162</v>
      </c>
      <c r="Z18" s="51">
        <v>96</v>
      </c>
      <c r="AA18" s="42"/>
      <c r="AB18" s="52"/>
      <c r="AC18" s="52"/>
      <c r="AD18" s="52"/>
      <c r="AE18" s="42"/>
      <c r="AF18" s="52"/>
      <c r="AG18" s="52"/>
      <c r="AH18" s="52"/>
      <c r="AI18" s="24" t="s">
        <v>1225</v>
      </c>
      <c r="AJ18" s="16">
        <v>609</v>
      </c>
      <c r="AK18" s="16">
        <v>808</v>
      </c>
      <c r="AL18" s="16">
        <v>96</v>
      </c>
      <c r="AM18" s="42"/>
      <c r="AN18" s="52"/>
      <c r="AO18" s="52"/>
      <c r="AP18" s="52"/>
      <c r="AQ18" s="42"/>
      <c r="AR18" s="52"/>
      <c r="AS18" s="52"/>
      <c r="AT18" s="52"/>
      <c r="AU18" s="415" t="s">
        <v>1909</v>
      </c>
      <c r="AV18" s="416">
        <v>96</v>
      </c>
      <c r="AW18" s="416">
        <v>379</v>
      </c>
      <c r="AX18" s="416">
        <v>1008</v>
      </c>
    </row>
    <row r="19" spans="1:50" s="3" customFormat="1" ht="12.75" customHeight="1" x14ac:dyDescent="0.2">
      <c r="A19" s="41" t="s">
        <v>516</v>
      </c>
      <c r="B19" s="60">
        <v>390</v>
      </c>
      <c r="C19" s="60">
        <v>612</v>
      </c>
      <c r="D19" s="60" t="s">
        <v>558</v>
      </c>
      <c r="E19" s="2" t="s">
        <v>479</v>
      </c>
      <c r="F19" s="2"/>
      <c r="H19" s="222" t="s">
        <v>434</v>
      </c>
      <c r="I19" s="3" t="s">
        <v>801</v>
      </c>
      <c r="J19" s="64" t="s">
        <v>402</v>
      </c>
      <c r="K19" s="203" t="s">
        <v>595</v>
      </c>
      <c r="L19" s="10">
        <v>96</v>
      </c>
      <c r="M19" s="10">
        <v>1173</v>
      </c>
      <c r="N19" s="10">
        <v>740</v>
      </c>
      <c r="O19" s="42"/>
      <c r="P19" s="52"/>
      <c r="Q19" s="52"/>
      <c r="R19" s="52"/>
      <c r="S19" s="45" t="s">
        <v>112</v>
      </c>
      <c r="T19" s="58">
        <v>399</v>
      </c>
      <c r="U19" s="58">
        <v>837</v>
      </c>
      <c r="V19" s="58">
        <v>102</v>
      </c>
      <c r="W19" s="47" t="s">
        <v>316</v>
      </c>
      <c r="X19" s="51">
        <v>381</v>
      </c>
      <c r="Y19" s="51">
        <v>419</v>
      </c>
      <c r="Z19" s="51">
        <v>96</v>
      </c>
      <c r="AA19" s="42"/>
      <c r="AB19" s="52"/>
      <c r="AC19" s="52"/>
      <c r="AD19" s="52"/>
      <c r="AE19" s="42"/>
      <c r="AF19" s="52"/>
      <c r="AG19" s="52"/>
      <c r="AH19" s="52"/>
      <c r="AI19" s="24" t="s">
        <v>1226</v>
      </c>
      <c r="AJ19" s="16">
        <v>609</v>
      </c>
      <c r="AK19" s="16">
        <v>1008</v>
      </c>
      <c r="AL19" s="16">
        <v>96</v>
      </c>
      <c r="AM19" s="42"/>
      <c r="AN19" s="52"/>
      <c r="AO19" s="52"/>
      <c r="AP19" s="52"/>
      <c r="AQ19" s="42"/>
      <c r="AR19" s="52"/>
      <c r="AS19" s="52"/>
      <c r="AT19" s="52"/>
      <c r="AU19" s="415" t="s">
        <v>1914</v>
      </c>
      <c r="AV19" s="416">
        <v>96</v>
      </c>
      <c r="AW19" s="416">
        <v>489</v>
      </c>
      <c r="AX19" s="416">
        <v>808</v>
      </c>
    </row>
    <row r="20" spans="1:50" s="3" customFormat="1" ht="12.75" customHeight="1" x14ac:dyDescent="0.2">
      <c r="A20" s="41" t="s">
        <v>517</v>
      </c>
      <c r="B20" s="60">
        <v>390</v>
      </c>
      <c r="C20" s="60">
        <v>812</v>
      </c>
      <c r="D20" s="60" t="s">
        <v>558</v>
      </c>
      <c r="E20" s="2" t="s">
        <v>479</v>
      </c>
      <c r="F20" s="2"/>
      <c r="H20" s="222" t="s">
        <v>455</v>
      </c>
      <c r="I20" s="3" t="s">
        <v>802</v>
      </c>
      <c r="J20" s="64" t="s">
        <v>405</v>
      </c>
      <c r="K20" s="203" t="s">
        <v>590</v>
      </c>
      <c r="L20" s="10">
        <v>96</v>
      </c>
      <c r="M20" s="10">
        <v>1173</v>
      </c>
      <c r="N20" s="10">
        <v>1160</v>
      </c>
      <c r="O20" s="42"/>
      <c r="P20" s="52"/>
      <c r="Q20" s="52"/>
      <c r="R20" s="52"/>
      <c r="S20" s="45" t="s">
        <v>113</v>
      </c>
      <c r="T20" s="58">
        <v>399</v>
      </c>
      <c r="U20" s="58">
        <v>1037</v>
      </c>
      <c r="V20" s="58">
        <v>102</v>
      </c>
      <c r="W20" s="47" t="s">
        <v>317</v>
      </c>
      <c r="X20" s="51">
        <v>381</v>
      </c>
      <c r="Y20" s="51">
        <v>539</v>
      </c>
      <c r="Z20" s="51">
        <v>96</v>
      </c>
      <c r="AA20" s="42"/>
      <c r="AB20" s="52"/>
      <c r="AC20" s="52"/>
      <c r="AD20" s="52"/>
      <c r="AE20" s="42"/>
      <c r="AF20" s="52"/>
      <c r="AG20" s="52"/>
      <c r="AH20" s="52"/>
      <c r="AI20" s="24" t="s">
        <v>1227</v>
      </c>
      <c r="AJ20" s="16">
        <v>609</v>
      </c>
      <c r="AK20" s="16">
        <v>1228</v>
      </c>
      <c r="AL20" s="16">
        <v>96</v>
      </c>
      <c r="AM20" s="42"/>
      <c r="AN20" s="52"/>
      <c r="AO20" s="52"/>
      <c r="AP20" s="52"/>
      <c r="AQ20" s="42"/>
      <c r="AR20" s="52"/>
      <c r="AS20" s="52"/>
      <c r="AT20" s="52"/>
      <c r="AU20" s="415" t="s">
        <v>1912</v>
      </c>
      <c r="AV20" s="416">
        <v>96</v>
      </c>
      <c r="AW20" s="416">
        <v>489</v>
      </c>
      <c r="AX20" s="416">
        <v>1008</v>
      </c>
    </row>
    <row r="21" spans="1:50" s="3" customFormat="1" ht="12.75" customHeight="1" x14ac:dyDescent="0.2">
      <c r="A21" s="41" t="s">
        <v>518</v>
      </c>
      <c r="B21" s="60">
        <v>500</v>
      </c>
      <c r="C21" s="60">
        <v>812</v>
      </c>
      <c r="D21" s="60" t="s">
        <v>558</v>
      </c>
      <c r="E21" s="2" t="s">
        <v>479</v>
      </c>
      <c r="F21" s="2"/>
      <c r="H21" s="222" t="s">
        <v>435</v>
      </c>
      <c r="I21" s="3" t="s">
        <v>803</v>
      </c>
      <c r="J21" s="64" t="s">
        <v>406</v>
      </c>
      <c r="K21" s="203" t="s">
        <v>591</v>
      </c>
      <c r="L21" s="10">
        <v>96</v>
      </c>
      <c r="M21" s="10">
        <v>1173</v>
      </c>
      <c r="N21" s="10">
        <v>1362</v>
      </c>
      <c r="O21" s="42"/>
      <c r="P21" s="52"/>
      <c r="Q21" s="52"/>
      <c r="R21" s="52"/>
      <c r="S21" s="45" t="s">
        <v>114</v>
      </c>
      <c r="T21" s="58">
        <v>509</v>
      </c>
      <c r="U21" s="58">
        <v>837</v>
      </c>
      <c r="V21" s="58">
        <v>102</v>
      </c>
      <c r="W21" s="47" t="s">
        <v>318</v>
      </c>
      <c r="X21" s="51">
        <v>491</v>
      </c>
      <c r="Y21" s="51">
        <v>939</v>
      </c>
      <c r="Z21" s="51">
        <v>96</v>
      </c>
      <c r="AA21" s="42"/>
      <c r="AB21" s="52"/>
      <c r="AC21" s="52"/>
      <c r="AD21" s="52"/>
      <c r="AE21" s="42"/>
      <c r="AF21" s="52"/>
      <c r="AG21" s="52"/>
      <c r="AH21" s="52"/>
      <c r="AI21" s="24" t="s">
        <v>1228</v>
      </c>
      <c r="AJ21" s="16">
        <v>609</v>
      </c>
      <c r="AK21" s="16">
        <v>1428</v>
      </c>
      <c r="AL21" s="16">
        <v>96</v>
      </c>
      <c r="AM21" s="42"/>
      <c r="AN21" s="52"/>
      <c r="AO21" s="52"/>
      <c r="AP21" s="52"/>
      <c r="AQ21" s="42"/>
      <c r="AR21" s="52"/>
      <c r="AS21" s="52"/>
      <c r="AT21" s="52"/>
      <c r="AU21" s="415" t="s">
        <v>1913</v>
      </c>
      <c r="AV21" s="416">
        <v>96</v>
      </c>
      <c r="AW21" s="416">
        <v>489</v>
      </c>
      <c r="AX21" s="416">
        <v>1228</v>
      </c>
    </row>
    <row r="22" spans="1:50" s="3" customFormat="1" ht="12.75" customHeight="1" x14ac:dyDescent="0.2">
      <c r="A22" s="41" t="s">
        <v>519</v>
      </c>
      <c r="B22" s="60">
        <v>500</v>
      </c>
      <c r="C22" s="60">
        <v>1012</v>
      </c>
      <c r="D22" s="60" t="s">
        <v>558</v>
      </c>
      <c r="E22" s="2" t="s">
        <v>479</v>
      </c>
      <c r="F22" s="2"/>
      <c r="H22" s="222" t="s">
        <v>436</v>
      </c>
      <c r="I22" s="3" t="s">
        <v>804</v>
      </c>
      <c r="J22" s="64" t="s">
        <v>407</v>
      </c>
      <c r="K22" s="203" t="s">
        <v>596</v>
      </c>
      <c r="L22" s="10">
        <v>96</v>
      </c>
      <c r="M22" s="10">
        <v>613</v>
      </c>
      <c r="N22" s="10">
        <v>740</v>
      </c>
      <c r="O22" s="42"/>
      <c r="P22" s="52"/>
      <c r="Q22" s="52"/>
      <c r="R22" s="52"/>
      <c r="S22" s="45" t="s">
        <v>115</v>
      </c>
      <c r="T22" s="58">
        <v>509</v>
      </c>
      <c r="U22" s="58">
        <v>1037</v>
      </c>
      <c r="V22" s="58">
        <v>102</v>
      </c>
      <c r="W22" s="47" t="s">
        <v>319</v>
      </c>
      <c r="X22" s="51">
        <v>611</v>
      </c>
      <c r="Y22" s="51">
        <v>739</v>
      </c>
      <c r="Z22" s="51">
        <v>96</v>
      </c>
      <c r="AA22" s="42"/>
      <c r="AB22" s="52"/>
      <c r="AC22" s="52"/>
      <c r="AD22" s="52"/>
      <c r="AE22" s="42"/>
      <c r="AF22" s="52"/>
      <c r="AG22" s="52"/>
      <c r="AH22" s="52"/>
      <c r="AI22" s="24" t="s">
        <v>1229</v>
      </c>
      <c r="AJ22" s="16">
        <v>769</v>
      </c>
      <c r="AK22" s="16">
        <v>1008</v>
      </c>
      <c r="AL22" s="16">
        <v>96</v>
      </c>
      <c r="AM22" s="42"/>
      <c r="AN22" s="52"/>
      <c r="AO22" s="52"/>
      <c r="AP22" s="52"/>
      <c r="AQ22" s="42"/>
      <c r="AR22" s="52"/>
      <c r="AS22" s="52"/>
      <c r="AT22" s="52"/>
      <c r="AU22" s="415" t="s">
        <v>1918</v>
      </c>
      <c r="AV22" s="416">
        <v>96</v>
      </c>
      <c r="AW22" s="416">
        <v>609</v>
      </c>
      <c r="AX22" s="416">
        <v>808</v>
      </c>
    </row>
    <row r="23" spans="1:50" s="3" customFormat="1" ht="12.75" customHeight="1" x14ac:dyDescent="0.2">
      <c r="A23" s="41" t="s">
        <v>520</v>
      </c>
      <c r="B23" s="60">
        <v>620</v>
      </c>
      <c r="C23" s="60">
        <v>812</v>
      </c>
      <c r="D23" s="60" t="s">
        <v>558</v>
      </c>
      <c r="E23" s="2" t="s">
        <v>479</v>
      </c>
      <c r="F23" s="2"/>
      <c r="H23" s="222" t="s">
        <v>437</v>
      </c>
      <c r="I23" s="3" t="s">
        <v>805</v>
      </c>
      <c r="J23" s="64" t="s">
        <v>403</v>
      </c>
      <c r="K23" s="203" t="s">
        <v>597</v>
      </c>
      <c r="L23" s="10">
        <v>96</v>
      </c>
      <c r="M23" s="10">
        <v>775</v>
      </c>
      <c r="N23" s="10">
        <v>740</v>
      </c>
      <c r="O23" s="42"/>
      <c r="P23" s="52"/>
      <c r="Q23" s="52"/>
      <c r="R23" s="52"/>
      <c r="S23" s="45" t="s">
        <v>116</v>
      </c>
      <c r="T23" s="58">
        <v>509</v>
      </c>
      <c r="U23" s="58">
        <v>1257</v>
      </c>
      <c r="V23" s="58">
        <v>102</v>
      </c>
      <c r="W23" s="47" t="s">
        <v>320</v>
      </c>
      <c r="X23" s="51">
        <v>611</v>
      </c>
      <c r="Y23" s="51">
        <v>939</v>
      </c>
      <c r="Z23" s="51">
        <v>96</v>
      </c>
      <c r="AA23" s="42"/>
      <c r="AB23" s="52"/>
      <c r="AC23" s="52"/>
      <c r="AD23" s="52"/>
      <c r="AE23" s="42"/>
      <c r="AF23" s="52"/>
      <c r="AG23" s="52"/>
      <c r="AH23" s="52"/>
      <c r="AI23" s="24" t="s">
        <v>1230</v>
      </c>
      <c r="AJ23" s="16">
        <v>769</v>
      </c>
      <c r="AK23" s="16">
        <v>1228</v>
      </c>
      <c r="AL23" s="16">
        <v>96</v>
      </c>
      <c r="AM23" s="42"/>
      <c r="AN23" s="52"/>
      <c r="AO23" s="52"/>
      <c r="AP23" s="52"/>
      <c r="AQ23" s="42"/>
      <c r="AR23" s="52"/>
      <c r="AS23" s="52"/>
      <c r="AT23" s="52"/>
      <c r="AU23" s="415" t="s">
        <v>1915</v>
      </c>
      <c r="AV23" s="416">
        <v>96</v>
      </c>
      <c r="AW23" s="416">
        <v>609</v>
      </c>
      <c r="AX23" s="416">
        <v>1008</v>
      </c>
    </row>
    <row r="24" spans="1:50" s="3" customFormat="1" ht="12.75" customHeight="1" x14ac:dyDescent="0.2">
      <c r="A24" s="41" t="s">
        <v>521</v>
      </c>
      <c r="B24" s="60">
        <v>620</v>
      </c>
      <c r="C24" s="60">
        <v>1012</v>
      </c>
      <c r="D24" s="60" t="s">
        <v>558</v>
      </c>
      <c r="E24" s="2" t="s">
        <v>479</v>
      </c>
      <c r="F24" s="2"/>
      <c r="H24" s="222" t="s">
        <v>438</v>
      </c>
      <c r="I24" s="3" t="s">
        <v>806</v>
      </c>
      <c r="J24" s="64" t="s">
        <v>404</v>
      </c>
      <c r="K24" s="203" t="s">
        <v>598</v>
      </c>
      <c r="L24" s="10">
        <v>96</v>
      </c>
      <c r="M24" s="10">
        <v>973</v>
      </c>
      <c r="N24" s="10">
        <v>740</v>
      </c>
      <c r="O24" s="42"/>
      <c r="P24" s="52"/>
      <c r="Q24" s="52"/>
      <c r="R24" s="52"/>
      <c r="S24" s="45" t="s">
        <v>117</v>
      </c>
      <c r="T24" s="58">
        <v>599</v>
      </c>
      <c r="U24" s="58">
        <v>837</v>
      </c>
      <c r="V24" s="58">
        <v>102</v>
      </c>
      <c r="W24" s="47" t="s">
        <v>321</v>
      </c>
      <c r="X24" s="51">
        <v>611</v>
      </c>
      <c r="Y24" s="51">
        <v>1159</v>
      </c>
      <c r="Z24" s="51">
        <v>96</v>
      </c>
      <c r="AA24" s="42"/>
      <c r="AB24" s="52"/>
      <c r="AC24" s="52"/>
      <c r="AD24" s="52"/>
      <c r="AE24" s="42"/>
      <c r="AF24" s="52"/>
      <c r="AG24" s="52"/>
      <c r="AH24" s="52"/>
      <c r="AI24" s="24" t="s">
        <v>1231</v>
      </c>
      <c r="AJ24" s="16">
        <v>969</v>
      </c>
      <c r="AK24" s="16">
        <v>1008</v>
      </c>
      <c r="AL24" s="16">
        <v>96</v>
      </c>
      <c r="AM24" s="42"/>
      <c r="AN24" s="52"/>
      <c r="AO24" s="52"/>
      <c r="AP24" s="52"/>
      <c r="AQ24" s="42"/>
      <c r="AR24" s="52"/>
      <c r="AS24" s="52"/>
      <c r="AT24" s="52"/>
      <c r="AU24" s="415" t="s">
        <v>1916</v>
      </c>
      <c r="AV24" s="416">
        <v>96</v>
      </c>
      <c r="AW24" s="416">
        <v>609</v>
      </c>
      <c r="AX24" s="416">
        <v>1228</v>
      </c>
    </row>
    <row r="25" spans="1:50" s="3" customFormat="1" ht="12.75" customHeight="1" thickBot="1" x14ac:dyDescent="0.25">
      <c r="A25" s="41" t="s">
        <v>522</v>
      </c>
      <c r="B25" s="60">
        <v>620</v>
      </c>
      <c r="C25" s="60">
        <v>1232</v>
      </c>
      <c r="D25" s="60" t="s">
        <v>558</v>
      </c>
      <c r="E25" s="2" t="s">
        <v>479</v>
      </c>
      <c r="F25" s="2"/>
      <c r="H25" s="222" t="s">
        <v>439</v>
      </c>
      <c r="I25" s="3" t="s">
        <v>807</v>
      </c>
      <c r="J25" s="64"/>
      <c r="K25" s="204" t="s">
        <v>599</v>
      </c>
      <c r="L25" s="193">
        <v>96</v>
      </c>
      <c r="M25" s="193">
        <v>1173</v>
      </c>
      <c r="N25" s="193">
        <v>740</v>
      </c>
      <c r="O25" s="43"/>
      <c r="P25" s="61"/>
      <c r="Q25" s="61"/>
      <c r="R25" s="61"/>
      <c r="S25" s="45" t="s">
        <v>118</v>
      </c>
      <c r="T25" s="58">
        <v>599</v>
      </c>
      <c r="U25" s="58">
        <v>1037</v>
      </c>
      <c r="V25" s="58">
        <v>102</v>
      </c>
      <c r="W25" s="47" t="s">
        <v>322</v>
      </c>
      <c r="X25" s="51">
        <v>611</v>
      </c>
      <c r="Y25" s="51">
        <v>1359</v>
      </c>
      <c r="Z25" s="51">
        <v>96</v>
      </c>
      <c r="AA25" s="42"/>
      <c r="AB25" s="52"/>
      <c r="AC25" s="52"/>
      <c r="AD25" s="52"/>
      <c r="AE25" s="42"/>
      <c r="AF25" s="52"/>
      <c r="AG25" s="52"/>
      <c r="AH25" s="52"/>
      <c r="AI25" s="24" t="s">
        <v>1232</v>
      </c>
      <c r="AJ25" s="16">
        <v>969</v>
      </c>
      <c r="AK25" s="16">
        <v>1228</v>
      </c>
      <c r="AL25" s="16">
        <v>96</v>
      </c>
      <c r="AM25" s="42"/>
      <c r="AN25" s="52"/>
      <c r="AO25" s="52"/>
      <c r="AP25" s="52"/>
      <c r="AQ25" s="42"/>
      <c r="AR25" s="52"/>
      <c r="AS25" s="52"/>
      <c r="AT25" s="52"/>
      <c r="AU25" s="415" t="s">
        <v>1917</v>
      </c>
      <c r="AV25" s="416">
        <v>96</v>
      </c>
      <c r="AW25" s="416">
        <v>609</v>
      </c>
      <c r="AX25" s="416">
        <v>1428</v>
      </c>
    </row>
    <row r="26" spans="1:50" s="3" customFormat="1" ht="12.75" customHeight="1" x14ac:dyDescent="0.2">
      <c r="A26" s="41" t="s">
        <v>523</v>
      </c>
      <c r="B26" s="60">
        <v>780</v>
      </c>
      <c r="C26" s="60">
        <v>1012</v>
      </c>
      <c r="D26" s="60" t="s">
        <v>558</v>
      </c>
      <c r="E26" s="2" t="s">
        <v>479</v>
      </c>
      <c r="F26" s="2"/>
      <c r="H26" s="222" t="s">
        <v>456</v>
      </c>
      <c r="I26" s="3" t="s">
        <v>808</v>
      </c>
      <c r="J26" s="64"/>
      <c r="K26" s="205" t="s">
        <v>601</v>
      </c>
      <c r="L26" s="195">
        <v>96</v>
      </c>
      <c r="M26" s="195">
        <v>383</v>
      </c>
      <c r="N26" s="195">
        <v>593</v>
      </c>
      <c r="O26" s="43"/>
      <c r="P26" s="61"/>
      <c r="Q26" s="61"/>
      <c r="R26" s="61"/>
      <c r="S26" s="45" t="s">
        <v>119</v>
      </c>
      <c r="T26" s="58">
        <v>599</v>
      </c>
      <c r="U26" s="58">
        <v>1257</v>
      </c>
      <c r="V26" s="58">
        <v>102</v>
      </c>
      <c r="W26" s="47" t="s">
        <v>323</v>
      </c>
      <c r="X26" s="51">
        <v>691</v>
      </c>
      <c r="Y26" s="51">
        <v>939</v>
      </c>
      <c r="Z26" s="51">
        <v>96</v>
      </c>
      <c r="AA26" s="42"/>
      <c r="AB26" s="52"/>
      <c r="AC26" s="52"/>
      <c r="AD26" s="52"/>
      <c r="AE26" s="42"/>
      <c r="AF26" s="52"/>
      <c r="AG26" s="52"/>
      <c r="AH26" s="52"/>
      <c r="AI26" s="24" t="s">
        <v>1233</v>
      </c>
      <c r="AJ26" s="16">
        <v>361</v>
      </c>
      <c r="AK26" s="16">
        <v>594</v>
      </c>
      <c r="AL26" s="16" t="s">
        <v>397</v>
      </c>
      <c r="AM26" s="42"/>
      <c r="AN26" s="52"/>
      <c r="AO26" s="52"/>
      <c r="AP26" s="52"/>
      <c r="AQ26" s="42"/>
      <c r="AR26" s="52"/>
      <c r="AS26" s="52"/>
      <c r="AT26" s="52"/>
      <c r="AU26" s="415" t="s">
        <v>1919</v>
      </c>
      <c r="AV26" s="416">
        <v>96</v>
      </c>
      <c r="AW26" s="416">
        <v>769</v>
      </c>
      <c r="AX26" s="416">
        <v>1008</v>
      </c>
    </row>
    <row r="27" spans="1:50" s="3" customFormat="1" ht="12.75" customHeight="1" x14ac:dyDescent="0.2">
      <c r="A27" s="41" t="s">
        <v>524</v>
      </c>
      <c r="B27" s="60">
        <v>780</v>
      </c>
      <c r="C27" s="60">
        <v>1232</v>
      </c>
      <c r="D27" s="60" t="s">
        <v>558</v>
      </c>
      <c r="E27" s="2" t="s">
        <v>479</v>
      </c>
      <c r="F27" s="2"/>
      <c r="H27" s="222" t="s">
        <v>457</v>
      </c>
      <c r="I27" s="3" t="s">
        <v>809</v>
      </c>
      <c r="J27" s="64"/>
      <c r="K27" s="203" t="s">
        <v>602</v>
      </c>
      <c r="L27" s="10">
        <v>96</v>
      </c>
      <c r="M27" s="10">
        <v>383</v>
      </c>
      <c r="N27" s="10">
        <v>793</v>
      </c>
      <c r="O27" s="42"/>
      <c r="P27" s="52"/>
      <c r="Q27" s="52"/>
      <c r="R27" s="52"/>
      <c r="S27" s="45" t="s">
        <v>120</v>
      </c>
      <c r="T27" s="58">
        <v>799</v>
      </c>
      <c r="U27" s="58">
        <v>837</v>
      </c>
      <c r="V27" s="58">
        <v>102</v>
      </c>
      <c r="W27" s="47" t="s">
        <v>324</v>
      </c>
      <c r="X27" s="51">
        <v>691</v>
      </c>
      <c r="Y27" s="51">
        <v>1159</v>
      </c>
      <c r="Z27" s="51">
        <v>96</v>
      </c>
      <c r="AA27" s="42"/>
      <c r="AB27" s="52"/>
      <c r="AC27" s="52"/>
      <c r="AD27" s="52"/>
      <c r="AE27" s="42"/>
      <c r="AF27" s="52"/>
      <c r="AG27" s="52"/>
      <c r="AH27" s="52"/>
      <c r="AI27" s="24" t="s">
        <v>1234</v>
      </c>
      <c r="AJ27" s="16">
        <v>361</v>
      </c>
      <c r="AK27" s="16">
        <v>794</v>
      </c>
      <c r="AL27" s="16" t="s">
        <v>397</v>
      </c>
      <c r="AM27" s="42"/>
      <c r="AN27" s="52"/>
      <c r="AO27" s="52"/>
      <c r="AP27" s="52"/>
      <c r="AQ27" s="42"/>
      <c r="AR27" s="52"/>
      <c r="AS27" s="52"/>
      <c r="AT27" s="52"/>
      <c r="AU27" s="415" t="s">
        <v>1920</v>
      </c>
      <c r="AV27" s="416">
        <v>96</v>
      </c>
      <c r="AW27" s="416">
        <v>769</v>
      </c>
      <c r="AX27" s="416">
        <v>1228</v>
      </c>
    </row>
    <row r="28" spans="1:50" s="3" customFormat="1" ht="12.75" customHeight="1" x14ac:dyDescent="0.2">
      <c r="A28" s="41" t="s">
        <v>512</v>
      </c>
      <c r="B28" s="60">
        <v>980</v>
      </c>
      <c r="C28" s="60">
        <v>1012</v>
      </c>
      <c r="D28" s="60" t="s">
        <v>558</v>
      </c>
      <c r="E28" s="2" t="s">
        <v>479</v>
      </c>
      <c r="F28" s="2"/>
      <c r="H28" s="222" t="s">
        <v>458</v>
      </c>
      <c r="I28" s="3" t="s">
        <v>810</v>
      </c>
      <c r="J28" s="66" t="s">
        <v>562</v>
      </c>
      <c r="K28" s="203" t="s">
        <v>603</v>
      </c>
      <c r="L28" s="10">
        <v>96</v>
      </c>
      <c r="M28" s="10">
        <v>383</v>
      </c>
      <c r="N28" s="10">
        <v>993</v>
      </c>
      <c r="O28" s="42"/>
      <c r="P28" s="52"/>
      <c r="Q28" s="52"/>
      <c r="R28" s="52"/>
      <c r="S28" s="45" t="s">
        <v>121</v>
      </c>
      <c r="T28" s="58">
        <v>799</v>
      </c>
      <c r="U28" s="58">
        <v>1037</v>
      </c>
      <c r="V28" s="58">
        <v>102</v>
      </c>
      <c r="W28" s="47" t="s">
        <v>325</v>
      </c>
      <c r="X28" s="51">
        <v>771</v>
      </c>
      <c r="Y28" s="51">
        <v>1159</v>
      </c>
      <c r="Z28" s="51">
        <v>96</v>
      </c>
      <c r="AA28" s="42"/>
      <c r="AB28" s="52"/>
      <c r="AC28" s="52"/>
      <c r="AD28" s="52"/>
      <c r="AE28" s="42"/>
      <c r="AF28" s="52"/>
      <c r="AG28" s="52"/>
      <c r="AH28" s="52"/>
      <c r="AI28" s="24" t="s">
        <v>1235</v>
      </c>
      <c r="AJ28" s="16">
        <v>471</v>
      </c>
      <c r="AK28" s="16">
        <v>794</v>
      </c>
      <c r="AL28" s="16" t="s">
        <v>397</v>
      </c>
      <c r="AM28" s="42"/>
      <c r="AN28" s="52"/>
      <c r="AO28" s="52"/>
      <c r="AP28" s="52"/>
      <c r="AQ28" s="42"/>
      <c r="AR28" s="52"/>
      <c r="AS28" s="52"/>
      <c r="AT28" s="52"/>
      <c r="AU28" s="415" t="s">
        <v>1907</v>
      </c>
      <c r="AV28" s="416">
        <v>96</v>
      </c>
      <c r="AW28" s="416">
        <v>969</v>
      </c>
      <c r="AX28" s="416">
        <v>1008</v>
      </c>
    </row>
    <row r="29" spans="1:50" s="3" customFormat="1" ht="12.75" customHeight="1" x14ac:dyDescent="0.2">
      <c r="A29" s="47" t="s">
        <v>362</v>
      </c>
      <c r="B29" s="51">
        <v>954</v>
      </c>
      <c r="C29" s="51">
        <v>633</v>
      </c>
      <c r="D29" s="51" t="s">
        <v>1164</v>
      </c>
      <c r="E29" s="2" t="s">
        <v>481</v>
      </c>
      <c r="F29" s="2"/>
      <c r="H29" s="222" t="s">
        <v>459</v>
      </c>
      <c r="I29" s="3" t="s">
        <v>811</v>
      </c>
      <c r="J29" s="64" t="s">
        <v>563</v>
      </c>
      <c r="K29" s="203" t="s">
        <v>604</v>
      </c>
      <c r="L29" s="10">
        <v>96</v>
      </c>
      <c r="M29" s="10">
        <v>493</v>
      </c>
      <c r="N29" s="10">
        <v>793</v>
      </c>
      <c r="O29" s="42"/>
      <c r="P29" s="52"/>
      <c r="Q29" s="52"/>
      <c r="R29" s="52"/>
      <c r="S29" s="45" t="s">
        <v>122</v>
      </c>
      <c r="T29" s="58">
        <v>799</v>
      </c>
      <c r="U29" s="58">
        <v>1257</v>
      </c>
      <c r="V29" s="58">
        <v>102</v>
      </c>
      <c r="W29" s="47" t="s">
        <v>326</v>
      </c>
      <c r="X29" s="51">
        <v>771</v>
      </c>
      <c r="Y29" s="51">
        <v>1359</v>
      </c>
      <c r="Z29" s="51">
        <v>96</v>
      </c>
      <c r="AA29" s="42"/>
      <c r="AB29" s="52"/>
      <c r="AC29" s="52"/>
      <c r="AD29" s="52"/>
      <c r="AE29" s="42"/>
      <c r="AF29" s="52"/>
      <c r="AG29" s="52"/>
      <c r="AH29" s="52"/>
      <c r="AI29" s="24" t="s">
        <v>1236</v>
      </c>
      <c r="AJ29" s="16">
        <v>471</v>
      </c>
      <c r="AK29" s="16">
        <v>994</v>
      </c>
      <c r="AL29" s="16" t="s">
        <v>397</v>
      </c>
      <c r="AM29" s="42"/>
      <c r="AN29" s="52"/>
      <c r="AO29" s="52"/>
      <c r="AP29" s="52"/>
      <c r="AQ29" s="42"/>
      <c r="AR29" s="52"/>
      <c r="AS29" s="52"/>
      <c r="AT29" s="52"/>
      <c r="AU29" s="415" t="s">
        <v>1908</v>
      </c>
      <c r="AV29" s="416">
        <v>96</v>
      </c>
      <c r="AW29" s="416">
        <v>969</v>
      </c>
      <c r="AX29" s="416">
        <v>1228</v>
      </c>
    </row>
    <row r="30" spans="1:50" s="3" customFormat="1" ht="12.75" customHeight="1" x14ac:dyDescent="0.2">
      <c r="A30" s="41" t="s">
        <v>513</v>
      </c>
      <c r="B30" s="60">
        <v>980</v>
      </c>
      <c r="C30" s="60">
        <v>1232</v>
      </c>
      <c r="D30" s="60" t="s">
        <v>558</v>
      </c>
      <c r="E30" s="2" t="s">
        <v>479</v>
      </c>
      <c r="F30" s="2"/>
      <c r="H30" s="222" t="s">
        <v>460</v>
      </c>
      <c r="I30" s="3" t="s">
        <v>812</v>
      </c>
      <c r="J30" s="64" t="s">
        <v>564</v>
      </c>
      <c r="K30" s="203" t="s">
        <v>605</v>
      </c>
      <c r="L30" s="10">
        <v>96</v>
      </c>
      <c r="M30" s="10">
        <v>493</v>
      </c>
      <c r="N30" s="10">
        <v>993</v>
      </c>
      <c r="O30" s="42"/>
      <c r="P30" s="52"/>
      <c r="Q30" s="52"/>
      <c r="R30" s="52"/>
      <c r="S30" s="45" t="s">
        <v>123</v>
      </c>
      <c r="T30" s="58">
        <v>999</v>
      </c>
      <c r="U30" s="58">
        <v>837</v>
      </c>
      <c r="V30" s="58">
        <v>102</v>
      </c>
      <c r="W30" s="47" t="s">
        <v>327</v>
      </c>
      <c r="X30" s="51">
        <v>974</v>
      </c>
      <c r="Y30" s="51">
        <v>942</v>
      </c>
      <c r="Z30" s="51">
        <v>96</v>
      </c>
      <c r="AA30" s="42"/>
      <c r="AB30" s="52"/>
      <c r="AC30" s="52"/>
      <c r="AD30" s="52"/>
      <c r="AE30" s="42"/>
      <c r="AF30" s="52"/>
      <c r="AG30" s="52"/>
      <c r="AH30" s="52"/>
      <c r="AI30" s="24" t="s">
        <v>1237</v>
      </c>
      <c r="AJ30" s="16">
        <v>591</v>
      </c>
      <c r="AK30" s="16">
        <v>794</v>
      </c>
      <c r="AL30" s="16" t="s">
        <v>397</v>
      </c>
      <c r="AM30" s="42"/>
      <c r="AN30" s="52"/>
      <c r="AO30" s="52"/>
      <c r="AP30" s="52"/>
      <c r="AQ30" s="42"/>
      <c r="AR30" s="52"/>
      <c r="AS30" s="52"/>
      <c r="AT30" s="52"/>
      <c r="AU30" s="415" t="s">
        <v>1883</v>
      </c>
      <c r="AV30" s="416">
        <v>96</v>
      </c>
      <c r="AW30" s="416">
        <v>376</v>
      </c>
      <c r="AX30" s="416">
        <v>605</v>
      </c>
    </row>
    <row r="31" spans="1:50" s="3" customFormat="1" ht="12.75" customHeight="1" x14ac:dyDescent="0.2">
      <c r="A31" s="45" t="s">
        <v>172</v>
      </c>
      <c r="B31" s="58">
        <v>999</v>
      </c>
      <c r="C31" s="58">
        <v>1037</v>
      </c>
      <c r="D31" s="58" t="s">
        <v>558</v>
      </c>
      <c r="E31" s="2" t="s">
        <v>480</v>
      </c>
      <c r="F31" s="2"/>
      <c r="H31" s="222" t="s">
        <v>461</v>
      </c>
      <c r="I31" s="3" t="s">
        <v>813</v>
      </c>
      <c r="J31" s="64"/>
      <c r="K31" s="203" t="s">
        <v>606</v>
      </c>
      <c r="L31" s="10">
        <v>96</v>
      </c>
      <c r="M31" s="10">
        <v>493</v>
      </c>
      <c r="N31" s="10">
        <v>1213</v>
      </c>
      <c r="O31" s="42"/>
      <c r="P31" s="52"/>
      <c r="Q31" s="52"/>
      <c r="R31" s="52"/>
      <c r="S31" s="45" t="s">
        <v>124</v>
      </c>
      <c r="T31" s="58">
        <v>999</v>
      </c>
      <c r="U31" s="58">
        <v>1037</v>
      </c>
      <c r="V31" s="58">
        <v>102</v>
      </c>
      <c r="W31" s="47" t="s">
        <v>328</v>
      </c>
      <c r="X31" s="51">
        <v>974</v>
      </c>
      <c r="Y31" s="51">
        <v>1162</v>
      </c>
      <c r="Z31" s="51">
        <v>96</v>
      </c>
      <c r="AA31" s="42"/>
      <c r="AB31" s="52"/>
      <c r="AC31" s="52"/>
      <c r="AD31" s="52"/>
      <c r="AE31" s="42"/>
      <c r="AF31" s="52"/>
      <c r="AG31" s="52"/>
      <c r="AH31" s="52"/>
      <c r="AI31" s="24" t="s">
        <v>1238</v>
      </c>
      <c r="AJ31" s="16">
        <v>591</v>
      </c>
      <c r="AK31" s="16">
        <v>994</v>
      </c>
      <c r="AL31" s="16" t="s">
        <v>397</v>
      </c>
      <c r="AM31" s="42"/>
      <c r="AN31" s="52"/>
      <c r="AO31" s="52"/>
      <c r="AP31" s="52"/>
      <c r="AQ31" s="42"/>
      <c r="AR31" s="52"/>
      <c r="AS31" s="52"/>
      <c r="AT31" s="52"/>
      <c r="AU31" s="415" t="s">
        <v>1884</v>
      </c>
      <c r="AV31" s="416">
        <v>96</v>
      </c>
      <c r="AW31" s="416">
        <v>376</v>
      </c>
      <c r="AX31" s="416">
        <v>805</v>
      </c>
    </row>
    <row r="32" spans="1:50" s="3" customFormat="1" ht="12.75" customHeight="1" x14ac:dyDescent="0.2">
      <c r="A32" s="45" t="s">
        <v>156</v>
      </c>
      <c r="B32" s="58">
        <v>999</v>
      </c>
      <c r="C32" s="58">
        <v>1037</v>
      </c>
      <c r="D32" s="58" t="s">
        <v>558</v>
      </c>
      <c r="E32" s="2" t="s">
        <v>480</v>
      </c>
      <c r="F32" s="2"/>
      <c r="H32" s="222" t="s">
        <v>462</v>
      </c>
      <c r="I32" s="3" t="s">
        <v>814</v>
      </c>
      <c r="J32" s="64"/>
      <c r="K32" s="203" t="s">
        <v>607</v>
      </c>
      <c r="L32" s="10">
        <v>96</v>
      </c>
      <c r="M32" s="10">
        <v>613</v>
      </c>
      <c r="N32" s="10">
        <v>793</v>
      </c>
      <c r="O32" s="42"/>
      <c r="P32" s="52"/>
      <c r="Q32" s="52"/>
      <c r="R32" s="52"/>
      <c r="S32" s="45" t="s">
        <v>125</v>
      </c>
      <c r="T32" s="58">
        <v>999</v>
      </c>
      <c r="U32" s="58">
        <v>1257</v>
      </c>
      <c r="V32" s="58">
        <v>102</v>
      </c>
      <c r="W32" s="47" t="s">
        <v>415</v>
      </c>
      <c r="X32" s="51">
        <v>971</v>
      </c>
      <c r="Y32" s="51">
        <v>939</v>
      </c>
      <c r="Z32" s="51">
        <v>96</v>
      </c>
      <c r="AA32" s="42"/>
      <c r="AB32" s="52"/>
      <c r="AC32" s="52"/>
      <c r="AD32" s="52"/>
      <c r="AE32" s="42"/>
      <c r="AF32" s="52"/>
      <c r="AG32" s="52"/>
      <c r="AH32" s="52"/>
      <c r="AI32" s="24" t="s">
        <v>1239</v>
      </c>
      <c r="AJ32" s="16">
        <v>591</v>
      </c>
      <c r="AK32" s="16">
        <v>1214</v>
      </c>
      <c r="AL32" s="16" t="s">
        <v>397</v>
      </c>
      <c r="AM32" s="42"/>
      <c r="AN32" s="52"/>
      <c r="AO32" s="52"/>
      <c r="AP32" s="52"/>
      <c r="AQ32" s="42"/>
      <c r="AR32" s="52"/>
      <c r="AS32" s="52"/>
      <c r="AT32" s="52"/>
      <c r="AU32" s="415" t="s">
        <v>1882</v>
      </c>
      <c r="AV32" s="416">
        <v>96</v>
      </c>
      <c r="AW32" s="416">
        <v>376</v>
      </c>
      <c r="AX32" s="416">
        <v>1005</v>
      </c>
    </row>
    <row r="33" spans="1:50" s="3" customFormat="1" ht="12.75" customHeight="1" x14ac:dyDescent="0.2">
      <c r="A33" s="45" t="s">
        <v>188</v>
      </c>
      <c r="B33" s="58">
        <v>999</v>
      </c>
      <c r="C33" s="58">
        <v>1037</v>
      </c>
      <c r="D33" s="58" t="s">
        <v>558</v>
      </c>
      <c r="E33" s="2" t="s">
        <v>480</v>
      </c>
      <c r="F33" s="2"/>
      <c r="H33" s="222" t="s">
        <v>755</v>
      </c>
      <c r="I33" s="3" t="s">
        <v>815</v>
      </c>
      <c r="J33" s="64"/>
      <c r="K33" s="203" t="s">
        <v>608</v>
      </c>
      <c r="L33" s="10">
        <v>96</v>
      </c>
      <c r="M33" s="10">
        <v>613</v>
      </c>
      <c r="N33" s="10">
        <v>993</v>
      </c>
      <c r="O33" s="44"/>
      <c r="P33" s="54"/>
      <c r="Q33" s="54"/>
      <c r="R33" s="54"/>
      <c r="S33" s="45" t="s">
        <v>126</v>
      </c>
      <c r="T33" s="58">
        <v>999</v>
      </c>
      <c r="U33" s="58">
        <v>1457</v>
      </c>
      <c r="V33" s="58">
        <v>102</v>
      </c>
      <c r="W33" s="47" t="s">
        <v>416</v>
      </c>
      <c r="X33" s="51">
        <v>971</v>
      </c>
      <c r="Y33" s="51">
        <v>1159</v>
      </c>
      <c r="Z33" s="51">
        <v>96</v>
      </c>
      <c r="AA33" s="42"/>
      <c r="AB33" s="52"/>
      <c r="AC33" s="52"/>
      <c r="AD33" s="52"/>
      <c r="AE33" s="42"/>
      <c r="AF33" s="52"/>
      <c r="AG33" s="52"/>
      <c r="AH33" s="52"/>
      <c r="AI33" s="24" t="s">
        <v>1240</v>
      </c>
      <c r="AJ33" s="16">
        <v>591</v>
      </c>
      <c r="AK33" s="16">
        <v>1414</v>
      </c>
      <c r="AL33" s="16" t="s">
        <v>397</v>
      </c>
      <c r="AM33" s="42"/>
      <c r="AN33" s="52"/>
      <c r="AO33" s="52"/>
      <c r="AP33" s="52"/>
      <c r="AQ33" s="42"/>
      <c r="AR33" s="52"/>
      <c r="AS33" s="52"/>
      <c r="AT33" s="52"/>
      <c r="AU33" s="415" t="s">
        <v>1887</v>
      </c>
      <c r="AV33" s="416">
        <v>96</v>
      </c>
      <c r="AW33" s="416">
        <v>486</v>
      </c>
      <c r="AX33" s="416">
        <v>805</v>
      </c>
    </row>
    <row r="34" spans="1:50" s="3" customFormat="1" ht="12.75" customHeight="1" x14ac:dyDescent="0.2">
      <c r="A34" s="45" t="s">
        <v>124</v>
      </c>
      <c r="B34" s="58">
        <v>999</v>
      </c>
      <c r="C34" s="58">
        <v>1037</v>
      </c>
      <c r="D34" s="58" t="s">
        <v>558</v>
      </c>
      <c r="E34" s="2" t="s">
        <v>480</v>
      </c>
      <c r="F34" s="2"/>
      <c r="H34" s="222" t="s">
        <v>754</v>
      </c>
      <c r="I34" s="3" t="s">
        <v>816</v>
      </c>
      <c r="J34" s="66" t="s">
        <v>867</v>
      </c>
      <c r="K34" s="203" t="s">
        <v>609</v>
      </c>
      <c r="L34" s="10">
        <v>96</v>
      </c>
      <c r="M34" s="10">
        <v>613</v>
      </c>
      <c r="N34" s="10">
        <v>1213</v>
      </c>
      <c r="O34" s="32"/>
      <c r="P34" s="62"/>
      <c r="Q34" s="62"/>
      <c r="R34" s="62"/>
      <c r="S34" s="45" t="s">
        <v>127</v>
      </c>
      <c r="T34" s="58">
        <v>399</v>
      </c>
      <c r="U34" s="58">
        <v>637</v>
      </c>
      <c r="V34" s="58">
        <v>102</v>
      </c>
      <c r="W34" s="47" t="s">
        <v>329</v>
      </c>
      <c r="X34" s="51">
        <v>410</v>
      </c>
      <c r="Y34" s="51">
        <v>438</v>
      </c>
      <c r="Z34" s="51">
        <v>96</v>
      </c>
      <c r="AA34" s="42"/>
      <c r="AB34" s="52"/>
      <c r="AC34" s="52"/>
      <c r="AD34" s="52"/>
      <c r="AE34" s="42"/>
      <c r="AF34" s="52"/>
      <c r="AG34" s="52"/>
      <c r="AH34" s="52"/>
      <c r="AI34" s="24" t="s">
        <v>1241</v>
      </c>
      <c r="AJ34" s="16">
        <v>751</v>
      </c>
      <c r="AK34" s="16">
        <v>994</v>
      </c>
      <c r="AL34" s="16" t="s">
        <v>397</v>
      </c>
      <c r="AM34" s="42"/>
      <c r="AN34" s="52"/>
      <c r="AO34" s="52"/>
      <c r="AP34" s="52"/>
      <c r="AQ34" s="42"/>
      <c r="AR34" s="52"/>
      <c r="AS34" s="52"/>
      <c r="AT34" s="52"/>
      <c r="AU34" s="415" t="s">
        <v>1885</v>
      </c>
      <c r="AV34" s="416">
        <v>96</v>
      </c>
      <c r="AW34" s="416">
        <v>486</v>
      </c>
      <c r="AX34" s="416">
        <v>1005</v>
      </c>
    </row>
    <row r="35" spans="1:50" s="3" customFormat="1" ht="12.75" customHeight="1" x14ac:dyDescent="0.2">
      <c r="A35" s="45" t="s">
        <v>108</v>
      </c>
      <c r="B35" s="58">
        <v>999</v>
      </c>
      <c r="C35" s="58">
        <v>1037</v>
      </c>
      <c r="D35" s="58" t="s">
        <v>558</v>
      </c>
      <c r="E35" s="2" t="s">
        <v>480</v>
      </c>
      <c r="F35" s="2"/>
      <c r="H35" s="222" t="s">
        <v>753</v>
      </c>
      <c r="I35" s="3" t="s">
        <v>817</v>
      </c>
      <c r="J35" s="64" t="s">
        <v>32</v>
      </c>
      <c r="K35" s="203" t="s">
        <v>610</v>
      </c>
      <c r="L35" s="10">
        <v>96</v>
      </c>
      <c r="M35" s="10">
        <v>613</v>
      </c>
      <c r="N35" s="10">
        <v>1414</v>
      </c>
      <c r="O35" s="32"/>
      <c r="P35" s="62"/>
      <c r="Q35" s="62"/>
      <c r="R35" s="62"/>
      <c r="S35" s="45" t="s">
        <v>128</v>
      </c>
      <c r="T35" s="58">
        <v>399</v>
      </c>
      <c r="U35" s="58">
        <v>837</v>
      </c>
      <c r="V35" s="58">
        <v>102</v>
      </c>
      <c r="W35" s="47" t="s">
        <v>330</v>
      </c>
      <c r="X35" s="51">
        <v>410</v>
      </c>
      <c r="Y35" s="51">
        <v>558</v>
      </c>
      <c r="Z35" s="51">
        <v>96</v>
      </c>
      <c r="AA35" s="42"/>
      <c r="AB35" s="52"/>
      <c r="AC35" s="52"/>
      <c r="AD35" s="52"/>
      <c r="AE35" s="42"/>
      <c r="AF35" s="52"/>
      <c r="AG35" s="52"/>
      <c r="AH35" s="52"/>
      <c r="AI35" s="24" t="s">
        <v>1242</v>
      </c>
      <c r="AJ35" s="16">
        <v>751</v>
      </c>
      <c r="AK35" s="16">
        <v>1214</v>
      </c>
      <c r="AL35" s="16" t="s">
        <v>397</v>
      </c>
      <c r="AM35" s="42"/>
      <c r="AN35" s="52"/>
      <c r="AO35" s="52"/>
      <c r="AP35" s="52"/>
      <c r="AQ35" s="42"/>
      <c r="AR35" s="52"/>
      <c r="AS35" s="52"/>
      <c r="AT35" s="52"/>
      <c r="AU35" s="415" t="s">
        <v>1886</v>
      </c>
      <c r="AV35" s="416">
        <v>96</v>
      </c>
      <c r="AW35" s="416">
        <v>486</v>
      </c>
      <c r="AX35" s="416">
        <v>1225</v>
      </c>
    </row>
    <row r="36" spans="1:50" s="3" customFormat="1" ht="12.75" customHeight="1" x14ac:dyDescent="0.2">
      <c r="A36" s="45" t="s">
        <v>140</v>
      </c>
      <c r="B36" s="58">
        <v>999</v>
      </c>
      <c r="C36" s="58">
        <v>1037</v>
      </c>
      <c r="D36" s="58" t="s">
        <v>558</v>
      </c>
      <c r="E36" s="2" t="s">
        <v>480</v>
      </c>
      <c r="F36" s="2"/>
      <c r="H36" s="222" t="s">
        <v>756</v>
      </c>
      <c r="I36" s="3" t="s">
        <v>818</v>
      </c>
      <c r="J36" s="64" t="s">
        <v>868</v>
      </c>
      <c r="K36" s="203" t="s">
        <v>611</v>
      </c>
      <c r="L36" s="10">
        <v>96</v>
      </c>
      <c r="M36" s="10">
        <v>775</v>
      </c>
      <c r="N36" s="10">
        <v>793</v>
      </c>
      <c r="O36" s="32"/>
      <c r="P36" s="62"/>
      <c r="Q36" s="62"/>
      <c r="R36" s="62"/>
      <c r="S36" s="45" t="s">
        <v>129</v>
      </c>
      <c r="T36" s="58">
        <v>399</v>
      </c>
      <c r="U36" s="58">
        <v>1037</v>
      </c>
      <c r="V36" s="58">
        <v>102</v>
      </c>
      <c r="W36" s="47" t="s">
        <v>331</v>
      </c>
      <c r="X36" s="51">
        <v>520</v>
      </c>
      <c r="Y36" s="51">
        <v>958</v>
      </c>
      <c r="Z36" s="51">
        <v>96</v>
      </c>
      <c r="AA36" s="42"/>
      <c r="AB36" s="52"/>
      <c r="AC36" s="52"/>
      <c r="AD36" s="52"/>
      <c r="AE36" s="42"/>
      <c r="AF36" s="52"/>
      <c r="AG36" s="52"/>
      <c r="AH36" s="52"/>
      <c r="AI36" s="24" t="s">
        <v>1243</v>
      </c>
      <c r="AJ36" s="16">
        <v>951</v>
      </c>
      <c r="AK36" s="16">
        <v>994</v>
      </c>
      <c r="AL36" s="16" t="s">
        <v>397</v>
      </c>
      <c r="AM36" s="42"/>
      <c r="AN36" s="52"/>
      <c r="AO36" s="52"/>
      <c r="AP36" s="52"/>
      <c r="AQ36" s="42"/>
      <c r="AR36" s="52"/>
      <c r="AS36" s="52"/>
      <c r="AT36" s="52"/>
      <c r="AU36" s="415" t="s">
        <v>1891</v>
      </c>
      <c r="AV36" s="416">
        <v>96</v>
      </c>
      <c r="AW36" s="416">
        <v>606</v>
      </c>
      <c r="AX36" s="416">
        <v>805</v>
      </c>
    </row>
    <row r="37" spans="1:50" s="3" customFormat="1" ht="12.75" customHeight="1" x14ac:dyDescent="0.2">
      <c r="A37" s="45" t="s">
        <v>204</v>
      </c>
      <c r="B37" s="58">
        <v>999</v>
      </c>
      <c r="C37" s="58">
        <v>1037</v>
      </c>
      <c r="D37" s="58" t="s">
        <v>558</v>
      </c>
      <c r="E37" s="2" t="s">
        <v>480</v>
      </c>
      <c r="F37" s="2"/>
      <c r="H37" s="222" t="s">
        <v>752</v>
      </c>
      <c r="I37" s="3" t="s">
        <v>819</v>
      </c>
      <c r="J37" s="64"/>
      <c r="K37" s="203" t="s">
        <v>612</v>
      </c>
      <c r="L37" s="10">
        <v>96</v>
      </c>
      <c r="M37" s="10">
        <v>775</v>
      </c>
      <c r="N37" s="10">
        <v>993</v>
      </c>
      <c r="O37" s="32"/>
      <c r="P37" s="62"/>
      <c r="Q37" s="62"/>
      <c r="R37" s="62"/>
      <c r="S37" s="45" t="s">
        <v>130</v>
      </c>
      <c r="T37" s="58">
        <v>509</v>
      </c>
      <c r="U37" s="58">
        <v>837</v>
      </c>
      <c r="V37" s="58">
        <v>102</v>
      </c>
      <c r="W37" s="47" t="s">
        <v>332</v>
      </c>
      <c r="X37" s="51">
        <v>640</v>
      </c>
      <c r="Y37" s="51">
        <v>758</v>
      </c>
      <c r="Z37" s="51">
        <v>96</v>
      </c>
      <c r="AA37" s="42"/>
      <c r="AB37" s="52"/>
      <c r="AC37" s="52"/>
      <c r="AD37" s="52"/>
      <c r="AE37" s="42"/>
      <c r="AF37" s="52"/>
      <c r="AG37" s="52"/>
      <c r="AH37" s="52"/>
      <c r="AI37" s="24" t="s">
        <v>1244</v>
      </c>
      <c r="AJ37" s="16">
        <v>951</v>
      </c>
      <c r="AK37" s="16">
        <v>1214</v>
      </c>
      <c r="AL37" s="16" t="s">
        <v>397</v>
      </c>
      <c r="AM37" s="42"/>
      <c r="AN37" s="52"/>
      <c r="AO37" s="52"/>
      <c r="AP37" s="52"/>
      <c r="AQ37" s="42"/>
      <c r="AR37" s="52"/>
      <c r="AS37" s="52"/>
      <c r="AT37" s="52"/>
      <c r="AU37" s="415" t="s">
        <v>1888</v>
      </c>
      <c r="AV37" s="416">
        <v>96</v>
      </c>
      <c r="AW37" s="416">
        <v>606</v>
      </c>
      <c r="AX37" s="416">
        <v>1005</v>
      </c>
    </row>
    <row r="38" spans="1:50" s="3" customFormat="1" ht="12.75" customHeight="1" x14ac:dyDescent="0.2">
      <c r="A38" s="45" t="s">
        <v>220</v>
      </c>
      <c r="B38" s="58">
        <v>999</v>
      </c>
      <c r="C38" s="58">
        <v>1037</v>
      </c>
      <c r="D38" s="58" t="s">
        <v>558</v>
      </c>
      <c r="E38" s="2" t="s">
        <v>480</v>
      </c>
      <c r="F38" s="2"/>
      <c r="H38" s="222" t="s">
        <v>757</v>
      </c>
      <c r="I38" s="3" t="s">
        <v>820</v>
      </c>
      <c r="J38" s="64"/>
      <c r="K38" s="203" t="s">
        <v>613</v>
      </c>
      <c r="L38" s="10">
        <v>96</v>
      </c>
      <c r="M38" s="10">
        <v>775</v>
      </c>
      <c r="N38" s="10">
        <v>1213</v>
      </c>
      <c r="O38" s="32"/>
      <c r="P38" s="62"/>
      <c r="Q38" s="62"/>
      <c r="R38" s="62"/>
      <c r="S38" s="45" t="s">
        <v>131</v>
      </c>
      <c r="T38" s="58">
        <v>509</v>
      </c>
      <c r="U38" s="58">
        <v>1037</v>
      </c>
      <c r="V38" s="58">
        <v>102</v>
      </c>
      <c r="W38" s="47" t="s">
        <v>333</v>
      </c>
      <c r="X38" s="51">
        <v>640</v>
      </c>
      <c r="Y38" s="51">
        <v>958</v>
      </c>
      <c r="Z38" s="51">
        <v>96</v>
      </c>
      <c r="AA38" s="42"/>
      <c r="AB38" s="52"/>
      <c r="AC38" s="52"/>
      <c r="AD38" s="52"/>
      <c r="AE38" s="42"/>
      <c r="AF38" s="52"/>
      <c r="AG38" s="52"/>
      <c r="AH38" s="52"/>
      <c r="AI38" s="24" t="s">
        <v>1245</v>
      </c>
      <c r="AJ38" s="16">
        <v>379</v>
      </c>
      <c r="AK38" s="16">
        <v>608</v>
      </c>
      <c r="AL38" s="16">
        <v>96</v>
      </c>
      <c r="AM38" s="42"/>
      <c r="AN38" s="52"/>
      <c r="AO38" s="52"/>
      <c r="AP38" s="52"/>
      <c r="AQ38" s="42"/>
      <c r="AR38" s="52"/>
      <c r="AS38" s="52"/>
      <c r="AT38" s="52"/>
      <c r="AU38" s="415" t="s">
        <v>1889</v>
      </c>
      <c r="AV38" s="416">
        <v>96</v>
      </c>
      <c r="AW38" s="416">
        <v>606</v>
      </c>
      <c r="AX38" s="416">
        <v>1225</v>
      </c>
    </row>
    <row r="39" spans="1:50" s="3" customFormat="1" ht="12.75" customHeight="1" x14ac:dyDescent="0.2">
      <c r="A39" s="45" t="s">
        <v>236</v>
      </c>
      <c r="B39" s="58">
        <v>999</v>
      </c>
      <c r="C39" s="58">
        <v>1037</v>
      </c>
      <c r="D39" s="58" t="s">
        <v>558</v>
      </c>
      <c r="E39" s="2" t="s">
        <v>480</v>
      </c>
      <c r="F39" s="2"/>
      <c r="H39" s="222" t="s">
        <v>440</v>
      </c>
      <c r="I39" s="3" t="s">
        <v>821</v>
      </c>
      <c r="J39" s="64"/>
      <c r="K39" s="203" t="s">
        <v>614</v>
      </c>
      <c r="L39" s="10">
        <v>96</v>
      </c>
      <c r="M39" s="10">
        <v>775</v>
      </c>
      <c r="N39" s="10">
        <v>1414</v>
      </c>
      <c r="O39" s="32"/>
      <c r="P39" s="62"/>
      <c r="Q39" s="62"/>
      <c r="R39" s="62"/>
      <c r="S39" s="45" t="s">
        <v>132</v>
      </c>
      <c r="T39" s="58">
        <v>509</v>
      </c>
      <c r="U39" s="58">
        <v>1257</v>
      </c>
      <c r="V39" s="58">
        <v>102</v>
      </c>
      <c r="W39" s="47" t="s">
        <v>334</v>
      </c>
      <c r="X39" s="51">
        <v>640</v>
      </c>
      <c r="Y39" s="51">
        <v>1178</v>
      </c>
      <c r="Z39" s="51">
        <v>96</v>
      </c>
      <c r="AA39" s="42"/>
      <c r="AB39" s="52"/>
      <c r="AC39" s="52"/>
      <c r="AD39" s="52"/>
      <c r="AE39" s="42"/>
      <c r="AF39" s="52"/>
      <c r="AG39" s="52"/>
      <c r="AH39" s="52"/>
      <c r="AI39" s="24" t="s">
        <v>1246</v>
      </c>
      <c r="AJ39" s="16">
        <v>379</v>
      </c>
      <c r="AK39" s="16">
        <v>808</v>
      </c>
      <c r="AL39" s="16">
        <v>96</v>
      </c>
      <c r="AM39" s="42"/>
      <c r="AN39" s="52"/>
      <c r="AO39" s="52"/>
      <c r="AP39" s="52"/>
      <c r="AQ39" s="42"/>
      <c r="AR39" s="52"/>
      <c r="AS39" s="52"/>
      <c r="AT39" s="52"/>
      <c r="AU39" s="415" t="s">
        <v>1890</v>
      </c>
      <c r="AV39" s="416">
        <v>96</v>
      </c>
      <c r="AW39" s="416">
        <v>606</v>
      </c>
      <c r="AX39" s="416">
        <v>1425</v>
      </c>
    </row>
    <row r="40" spans="1:50" s="3" customFormat="1" ht="12.75" customHeight="1" x14ac:dyDescent="0.2">
      <c r="A40" s="45" t="s">
        <v>173</v>
      </c>
      <c r="B40" s="58">
        <v>999</v>
      </c>
      <c r="C40" s="58">
        <v>1257</v>
      </c>
      <c r="D40" s="58" t="s">
        <v>558</v>
      </c>
      <c r="E40" s="2" t="s">
        <v>480</v>
      </c>
      <c r="F40" s="2"/>
      <c r="H40" s="222" t="s">
        <v>441</v>
      </c>
      <c r="I40" s="3" t="s">
        <v>822</v>
      </c>
      <c r="J40" s="64" t="s">
        <v>1096</v>
      </c>
      <c r="K40" s="203" t="s">
        <v>615</v>
      </c>
      <c r="L40" s="10">
        <v>96</v>
      </c>
      <c r="M40" s="10">
        <v>973</v>
      </c>
      <c r="N40" s="10">
        <v>993</v>
      </c>
      <c r="O40" s="32"/>
      <c r="P40" s="62"/>
      <c r="Q40" s="62"/>
      <c r="R40" s="62"/>
      <c r="S40" s="45" t="s">
        <v>133</v>
      </c>
      <c r="T40" s="58">
        <v>599</v>
      </c>
      <c r="U40" s="58">
        <v>837</v>
      </c>
      <c r="V40" s="58">
        <v>102</v>
      </c>
      <c r="W40" s="47" t="s">
        <v>335</v>
      </c>
      <c r="X40" s="51">
        <v>640</v>
      </c>
      <c r="Y40" s="51">
        <v>1378</v>
      </c>
      <c r="Z40" s="51">
        <v>96</v>
      </c>
      <c r="AA40" s="42"/>
      <c r="AB40" s="52"/>
      <c r="AC40" s="52"/>
      <c r="AD40" s="52"/>
      <c r="AE40" s="42"/>
      <c r="AF40" s="52"/>
      <c r="AG40" s="52"/>
      <c r="AH40" s="52"/>
      <c r="AI40" s="24" t="s">
        <v>1247</v>
      </c>
      <c r="AJ40" s="16">
        <v>489</v>
      </c>
      <c r="AK40" s="16">
        <v>808</v>
      </c>
      <c r="AL40" s="16">
        <v>96</v>
      </c>
      <c r="AM40" s="42"/>
      <c r="AN40" s="52"/>
      <c r="AO40" s="52"/>
      <c r="AP40" s="52"/>
      <c r="AQ40" s="42"/>
      <c r="AR40" s="52"/>
      <c r="AS40" s="52"/>
      <c r="AT40" s="52"/>
      <c r="AU40" s="415" t="s">
        <v>1892</v>
      </c>
      <c r="AV40" s="416">
        <v>96</v>
      </c>
      <c r="AW40" s="416">
        <v>766</v>
      </c>
      <c r="AX40" s="416">
        <v>1005</v>
      </c>
    </row>
    <row r="41" spans="1:50" s="3" customFormat="1" ht="12.75" customHeight="1" x14ac:dyDescent="0.2">
      <c r="A41" s="45" t="s">
        <v>157</v>
      </c>
      <c r="B41" s="58">
        <v>999</v>
      </c>
      <c r="C41" s="58">
        <v>1257</v>
      </c>
      <c r="D41" s="58" t="s">
        <v>558</v>
      </c>
      <c r="E41" s="2" t="s">
        <v>480</v>
      </c>
      <c r="F41" s="2"/>
      <c r="H41" s="222" t="s">
        <v>463</v>
      </c>
      <c r="I41" s="3" t="s">
        <v>823</v>
      </c>
      <c r="J41" s="64">
        <v>500</v>
      </c>
      <c r="K41" s="203" t="s">
        <v>616</v>
      </c>
      <c r="L41" s="10">
        <v>96</v>
      </c>
      <c r="M41" s="10">
        <v>973</v>
      </c>
      <c r="N41" s="10">
        <v>1213</v>
      </c>
      <c r="O41" s="32"/>
      <c r="P41" s="62"/>
      <c r="Q41" s="62"/>
      <c r="R41" s="62"/>
      <c r="S41" s="45" t="s">
        <v>134</v>
      </c>
      <c r="T41" s="58">
        <v>599</v>
      </c>
      <c r="U41" s="58">
        <v>1037</v>
      </c>
      <c r="V41" s="58">
        <v>102</v>
      </c>
      <c r="W41" s="47" t="s">
        <v>336</v>
      </c>
      <c r="X41" s="51">
        <v>720</v>
      </c>
      <c r="Y41" s="51">
        <v>958</v>
      </c>
      <c r="Z41" s="51">
        <v>96</v>
      </c>
      <c r="AA41" s="42"/>
      <c r="AB41" s="52"/>
      <c r="AC41" s="52"/>
      <c r="AD41" s="52"/>
      <c r="AE41" s="42"/>
      <c r="AF41" s="52"/>
      <c r="AG41" s="52"/>
      <c r="AH41" s="52"/>
      <c r="AI41" s="24" t="s">
        <v>1248</v>
      </c>
      <c r="AJ41" s="16">
        <v>489</v>
      </c>
      <c r="AK41" s="16">
        <v>1008</v>
      </c>
      <c r="AL41" s="16">
        <v>96</v>
      </c>
      <c r="AM41" s="42"/>
      <c r="AN41" s="52"/>
      <c r="AO41" s="52"/>
      <c r="AP41" s="52"/>
      <c r="AQ41" s="42"/>
      <c r="AR41" s="53"/>
      <c r="AS41" s="53"/>
      <c r="AT41" s="52"/>
      <c r="AU41" s="415" t="s">
        <v>1893</v>
      </c>
      <c r="AV41" s="416">
        <v>96</v>
      </c>
      <c r="AW41" s="416">
        <v>766</v>
      </c>
      <c r="AX41" s="416">
        <v>1225</v>
      </c>
    </row>
    <row r="42" spans="1:50" s="3" customFormat="1" ht="12.75" customHeight="1" x14ac:dyDescent="0.2">
      <c r="A42" s="45" t="s">
        <v>189</v>
      </c>
      <c r="B42" s="58">
        <v>999</v>
      </c>
      <c r="C42" s="58">
        <v>1257</v>
      </c>
      <c r="D42" s="58" t="s">
        <v>558</v>
      </c>
      <c r="E42" s="2" t="s">
        <v>480</v>
      </c>
      <c r="F42" s="2"/>
      <c r="H42" s="222" t="s">
        <v>442</v>
      </c>
      <c r="I42" s="3" t="s">
        <v>824</v>
      </c>
      <c r="J42" s="64">
        <v>1000</v>
      </c>
      <c r="K42" s="203" t="s">
        <v>617</v>
      </c>
      <c r="L42" s="10">
        <v>96</v>
      </c>
      <c r="M42" s="10">
        <v>973</v>
      </c>
      <c r="N42" s="10">
        <v>1414</v>
      </c>
      <c r="O42" s="32"/>
      <c r="P42" s="62"/>
      <c r="Q42" s="62"/>
      <c r="R42" s="62"/>
      <c r="S42" s="45" t="s">
        <v>135</v>
      </c>
      <c r="T42" s="58">
        <v>599</v>
      </c>
      <c r="U42" s="58">
        <v>1257</v>
      </c>
      <c r="V42" s="58">
        <v>102</v>
      </c>
      <c r="W42" s="47" t="s">
        <v>337</v>
      </c>
      <c r="X42" s="51">
        <v>720</v>
      </c>
      <c r="Y42" s="51">
        <v>1178</v>
      </c>
      <c r="Z42" s="51">
        <v>96</v>
      </c>
      <c r="AA42" s="42"/>
      <c r="AB42" s="52"/>
      <c r="AC42" s="52"/>
      <c r="AD42" s="52"/>
      <c r="AE42" s="42"/>
      <c r="AF42" s="52"/>
      <c r="AG42" s="52"/>
      <c r="AH42" s="52"/>
      <c r="AI42" s="24" t="s">
        <v>1249</v>
      </c>
      <c r="AJ42" s="16">
        <v>609</v>
      </c>
      <c r="AK42" s="16">
        <v>808</v>
      </c>
      <c r="AL42" s="16">
        <v>96</v>
      </c>
      <c r="AM42" s="42"/>
      <c r="AN42" s="52"/>
      <c r="AO42" s="52"/>
      <c r="AP42" s="52"/>
      <c r="AQ42" s="42"/>
      <c r="AR42" s="53"/>
      <c r="AS42" s="53"/>
      <c r="AT42" s="52"/>
      <c r="AU42" s="415" t="s">
        <v>1880</v>
      </c>
      <c r="AV42" s="416">
        <v>96</v>
      </c>
      <c r="AW42" s="416">
        <v>966</v>
      </c>
      <c r="AX42" s="416">
        <v>1005</v>
      </c>
    </row>
    <row r="43" spans="1:50" s="3" customFormat="1" ht="12.75" customHeight="1" x14ac:dyDescent="0.2">
      <c r="A43" s="45" t="s">
        <v>125</v>
      </c>
      <c r="B43" s="58">
        <v>999</v>
      </c>
      <c r="C43" s="58">
        <v>1257</v>
      </c>
      <c r="D43" s="58" t="s">
        <v>558</v>
      </c>
      <c r="E43" s="2" t="s">
        <v>480</v>
      </c>
      <c r="F43" s="2"/>
      <c r="H43" s="222" t="s">
        <v>443</v>
      </c>
      <c r="I43" s="65" t="s">
        <v>703</v>
      </c>
      <c r="J43" s="64">
        <v>1500</v>
      </c>
      <c r="K43" s="203" t="s">
        <v>618</v>
      </c>
      <c r="L43" s="10">
        <v>96</v>
      </c>
      <c r="M43" s="10">
        <v>1173</v>
      </c>
      <c r="N43" s="10">
        <v>793</v>
      </c>
      <c r="O43" s="32"/>
      <c r="P43" s="62"/>
      <c r="Q43" s="62"/>
      <c r="R43" s="62"/>
      <c r="S43" s="45" t="s">
        <v>136</v>
      </c>
      <c r="T43" s="58">
        <v>799</v>
      </c>
      <c r="U43" s="58">
        <v>837</v>
      </c>
      <c r="V43" s="58">
        <v>102</v>
      </c>
      <c r="W43" s="47" t="s">
        <v>338</v>
      </c>
      <c r="X43" s="51">
        <v>800</v>
      </c>
      <c r="Y43" s="51">
        <v>1178</v>
      </c>
      <c r="Z43" s="51">
        <v>96</v>
      </c>
      <c r="AA43" s="42"/>
      <c r="AB43" s="52"/>
      <c r="AC43" s="52"/>
      <c r="AD43" s="52"/>
      <c r="AE43" s="42"/>
      <c r="AF43" s="52"/>
      <c r="AG43" s="52"/>
      <c r="AH43" s="52"/>
      <c r="AI43" s="24" t="s">
        <v>1250</v>
      </c>
      <c r="AJ43" s="16">
        <v>609</v>
      </c>
      <c r="AK43" s="16">
        <v>1008</v>
      </c>
      <c r="AL43" s="16">
        <v>96</v>
      </c>
      <c r="AM43" s="42"/>
      <c r="AN43" s="52"/>
      <c r="AO43" s="52"/>
      <c r="AP43" s="52"/>
      <c r="AQ43" s="42"/>
      <c r="AR43" s="53"/>
      <c r="AS43" s="53"/>
      <c r="AT43" s="52"/>
      <c r="AU43" s="415" t="s">
        <v>1881</v>
      </c>
      <c r="AV43" s="416">
        <v>96</v>
      </c>
      <c r="AW43" s="416">
        <v>966</v>
      </c>
      <c r="AX43" s="416">
        <v>1225</v>
      </c>
    </row>
    <row r="44" spans="1:50" s="3" customFormat="1" ht="12.75" customHeight="1" x14ac:dyDescent="0.2">
      <c r="A44" s="45" t="s">
        <v>109</v>
      </c>
      <c r="B44" s="58">
        <v>999</v>
      </c>
      <c r="C44" s="58">
        <v>1257</v>
      </c>
      <c r="D44" s="58" t="s">
        <v>558</v>
      </c>
      <c r="E44" s="2" t="s">
        <v>480</v>
      </c>
      <c r="F44" s="2"/>
      <c r="H44" s="222" t="s">
        <v>444</v>
      </c>
      <c r="I44" s="65" t="s">
        <v>705</v>
      </c>
      <c r="J44" s="64">
        <v>2000</v>
      </c>
      <c r="K44" s="203" t="s">
        <v>619</v>
      </c>
      <c r="L44" s="10">
        <v>96</v>
      </c>
      <c r="M44" s="10">
        <v>1173</v>
      </c>
      <c r="N44" s="10">
        <v>1213</v>
      </c>
      <c r="O44" s="32"/>
      <c r="P44" s="62"/>
      <c r="Q44" s="62"/>
      <c r="R44" s="62"/>
      <c r="S44" s="45" t="s">
        <v>137</v>
      </c>
      <c r="T44" s="58">
        <v>799</v>
      </c>
      <c r="U44" s="58">
        <v>1037</v>
      </c>
      <c r="V44" s="58">
        <v>102</v>
      </c>
      <c r="W44" s="47" t="s">
        <v>339</v>
      </c>
      <c r="X44" s="51">
        <v>407</v>
      </c>
      <c r="Y44" s="51">
        <v>435</v>
      </c>
      <c r="Z44" s="51">
        <v>96</v>
      </c>
      <c r="AA44" s="42"/>
      <c r="AB44" s="52"/>
      <c r="AC44" s="52"/>
      <c r="AD44" s="52"/>
      <c r="AE44" s="42"/>
      <c r="AF44" s="52"/>
      <c r="AG44" s="52"/>
      <c r="AH44" s="52"/>
      <c r="AI44" s="24" t="s">
        <v>1251</v>
      </c>
      <c r="AJ44" s="16">
        <v>609</v>
      </c>
      <c r="AK44" s="16">
        <v>1228</v>
      </c>
      <c r="AL44" s="16">
        <v>96</v>
      </c>
      <c r="AM44" s="42"/>
      <c r="AN44" s="52"/>
      <c r="AO44" s="52"/>
      <c r="AP44" s="52"/>
      <c r="AQ44" s="42"/>
      <c r="AR44" s="53"/>
      <c r="AS44" s="53"/>
      <c r="AT44" s="52"/>
    </row>
    <row r="45" spans="1:50" s="3" customFormat="1" ht="12.75" customHeight="1" thickBot="1" x14ac:dyDescent="0.25">
      <c r="A45" s="45" t="s">
        <v>141</v>
      </c>
      <c r="B45" s="58">
        <v>999</v>
      </c>
      <c r="C45" s="58">
        <v>1257</v>
      </c>
      <c r="D45" s="58" t="s">
        <v>558</v>
      </c>
      <c r="E45" s="2" t="s">
        <v>480</v>
      </c>
      <c r="F45" s="2"/>
      <c r="H45" s="222" t="s">
        <v>464</v>
      </c>
      <c r="I45" s="65" t="s">
        <v>706</v>
      </c>
      <c r="K45" s="206" t="s">
        <v>620</v>
      </c>
      <c r="L45" s="196">
        <v>96</v>
      </c>
      <c r="M45" s="196">
        <v>1173</v>
      </c>
      <c r="N45" s="196">
        <v>1414</v>
      </c>
      <c r="O45" s="32"/>
      <c r="P45" s="62"/>
      <c r="Q45" s="62"/>
      <c r="R45" s="62"/>
      <c r="S45" s="45" t="s">
        <v>138</v>
      </c>
      <c r="T45" s="58">
        <v>799</v>
      </c>
      <c r="U45" s="58">
        <v>1257</v>
      </c>
      <c r="V45" s="58">
        <v>102</v>
      </c>
      <c r="W45" s="47" t="s">
        <v>340</v>
      </c>
      <c r="X45" s="51">
        <v>407</v>
      </c>
      <c r="Y45" s="51">
        <v>555</v>
      </c>
      <c r="Z45" s="51">
        <v>96</v>
      </c>
      <c r="AA45" s="42"/>
      <c r="AB45" s="52"/>
      <c r="AC45" s="52"/>
      <c r="AD45" s="52"/>
      <c r="AE45" s="42"/>
      <c r="AF45" s="52"/>
      <c r="AG45" s="52"/>
      <c r="AH45" s="52"/>
      <c r="AI45" s="24" t="s">
        <v>1252</v>
      </c>
      <c r="AJ45" s="16">
        <v>609</v>
      </c>
      <c r="AK45" s="16">
        <v>1428</v>
      </c>
      <c r="AL45" s="16">
        <v>96</v>
      </c>
      <c r="AM45" s="42"/>
      <c r="AN45" s="52"/>
      <c r="AO45" s="52"/>
      <c r="AP45" s="52"/>
      <c r="AQ45" s="42"/>
      <c r="AR45" s="53"/>
      <c r="AS45" s="53"/>
      <c r="AT45" s="52"/>
    </row>
    <row r="46" spans="1:50" s="3" customFormat="1" ht="12.75" customHeight="1" x14ac:dyDescent="0.2">
      <c r="A46" s="45" t="s">
        <v>205</v>
      </c>
      <c r="B46" s="58">
        <v>999</v>
      </c>
      <c r="C46" s="58">
        <v>1257</v>
      </c>
      <c r="D46" s="58" t="s">
        <v>558</v>
      </c>
      <c r="E46" s="2" t="s">
        <v>480</v>
      </c>
      <c r="F46" s="2"/>
      <c r="H46" s="222" t="s">
        <v>445</v>
      </c>
      <c r="I46" s="65" t="s">
        <v>704</v>
      </c>
      <c r="K46" s="203" t="s">
        <v>626</v>
      </c>
      <c r="L46" s="10">
        <v>96</v>
      </c>
      <c r="M46" s="10">
        <v>613</v>
      </c>
      <c r="N46" s="10">
        <v>387</v>
      </c>
      <c r="O46" s="32"/>
      <c r="P46" s="62"/>
      <c r="Q46" s="62"/>
      <c r="R46" s="62"/>
      <c r="S46" s="45" t="s">
        <v>139</v>
      </c>
      <c r="T46" s="58">
        <v>999</v>
      </c>
      <c r="U46" s="58">
        <v>837</v>
      </c>
      <c r="V46" s="58">
        <v>102</v>
      </c>
      <c r="W46" s="47" t="s">
        <v>341</v>
      </c>
      <c r="X46" s="51">
        <v>517</v>
      </c>
      <c r="Y46" s="51">
        <v>955</v>
      </c>
      <c r="Z46" s="51">
        <v>96</v>
      </c>
      <c r="AA46" s="42"/>
      <c r="AB46" s="52"/>
      <c r="AC46" s="52"/>
      <c r="AD46" s="52"/>
      <c r="AE46" s="42"/>
      <c r="AF46" s="52"/>
      <c r="AG46" s="52"/>
      <c r="AH46" s="52"/>
      <c r="AI46" s="24" t="s">
        <v>1253</v>
      </c>
      <c r="AJ46" s="16">
        <v>769</v>
      </c>
      <c r="AK46" s="16">
        <v>1008</v>
      </c>
      <c r="AL46" s="16">
        <v>96</v>
      </c>
      <c r="AM46" s="42"/>
      <c r="AN46" s="52"/>
      <c r="AO46" s="52"/>
      <c r="AP46" s="52"/>
      <c r="AQ46" s="42"/>
      <c r="AR46" s="53"/>
      <c r="AS46" s="53"/>
      <c r="AT46" s="52"/>
    </row>
    <row r="47" spans="1:50" s="3" customFormat="1" ht="12.75" customHeight="1" x14ac:dyDescent="0.2">
      <c r="A47" s="45" t="s">
        <v>221</v>
      </c>
      <c r="B47" s="58">
        <v>999</v>
      </c>
      <c r="C47" s="58">
        <v>1257</v>
      </c>
      <c r="D47" s="58" t="s">
        <v>558</v>
      </c>
      <c r="E47" s="2" t="s">
        <v>480</v>
      </c>
      <c r="F47" s="2"/>
      <c r="H47" s="222" t="s">
        <v>446</v>
      </c>
      <c r="I47" s="65" t="s">
        <v>707</v>
      </c>
      <c r="K47" s="203" t="s">
        <v>627</v>
      </c>
      <c r="L47" s="10">
        <v>96</v>
      </c>
      <c r="M47" s="10">
        <v>775</v>
      </c>
      <c r="N47" s="10">
        <v>387</v>
      </c>
      <c r="O47" s="32"/>
      <c r="P47" s="62"/>
      <c r="Q47" s="62"/>
      <c r="R47" s="62"/>
      <c r="S47" s="45" t="s">
        <v>140</v>
      </c>
      <c r="T47" s="58">
        <v>999</v>
      </c>
      <c r="U47" s="58">
        <v>1037</v>
      </c>
      <c r="V47" s="58">
        <v>102</v>
      </c>
      <c r="W47" s="47" t="s">
        <v>342</v>
      </c>
      <c r="X47" s="51">
        <v>637</v>
      </c>
      <c r="Y47" s="51">
        <v>755</v>
      </c>
      <c r="Z47" s="51">
        <v>96</v>
      </c>
      <c r="AA47" s="42"/>
      <c r="AB47" s="52"/>
      <c r="AC47" s="52"/>
      <c r="AD47" s="52"/>
      <c r="AE47" s="42"/>
      <c r="AF47" s="52"/>
      <c r="AG47" s="52"/>
      <c r="AH47" s="52"/>
      <c r="AI47" s="24" t="s">
        <v>1254</v>
      </c>
      <c r="AJ47" s="16">
        <v>769</v>
      </c>
      <c r="AK47" s="16">
        <v>1228</v>
      </c>
      <c r="AL47" s="16">
        <v>96</v>
      </c>
      <c r="AM47" s="42"/>
      <c r="AN47" s="52"/>
      <c r="AO47" s="52"/>
      <c r="AP47" s="52"/>
      <c r="AQ47" s="42"/>
      <c r="AR47" s="53"/>
      <c r="AS47" s="53"/>
      <c r="AT47" s="52"/>
    </row>
    <row r="48" spans="1:50" s="3" customFormat="1" ht="12.75" customHeight="1" x14ac:dyDescent="0.2">
      <c r="A48" s="45" t="s">
        <v>237</v>
      </c>
      <c r="B48" s="58">
        <v>999</v>
      </c>
      <c r="C48" s="58">
        <v>1257</v>
      </c>
      <c r="D48" s="58" t="s">
        <v>558</v>
      </c>
      <c r="E48" s="2" t="s">
        <v>480</v>
      </c>
      <c r="F48" s="2"/>
      <c r="H48" s="222" t="s">
        <v>447</v>
      </c>
      <c r="I48" s="366" t="s">
        <v>1123</v>
      </c>
      <c r="K48" s="203" t="s">
        <v>628</v>
      </c>
      <c r="L48" s="10">
        <v>96</v>
      </c>
      <c r="M48" s="10">
        <v>973</v>
      </c>
      <c r="N48" s="10">
        <v>387</v>
      </c>
      <c r="O48" s="32"/>
      <c r="P48" s="62"/>
      <c r="Q48" s="62"/>
      <c r="R48" s="62"/>
      <c r="S48" s="45" t="s">
        <v>141</v>
      </c>
      <c r="T48" s="58">
        <v>999</v>
      </c>
      <c r="U48" s="58">
        <v>1257</v>
      </c>
      <c r="V48" s="58">
        <v>102</v>
      </c>
      <c r="W48" s="47" t="s">
        <v>343</v>
      </c>
      <c r="X48" s="51">
        <v>637</v>
      </c>
      <c r="Y48" s="51">
        <v>955</v>
      </c>
      <c r="Z48" s="51">
        <v>96</v>
      </c>
      <c r="AA48" s="42"/>
      <c r="AB48" s="52"/>
      <c r="AC48" s="52"/>
      <c r="AD48" s="52"/>
      <c r="AE48" s="42"/>
      <c r="AF48" s="52"/>
      <c r="AG48" s="52"/>
      <c r="AH48" s="52"/>
      <c r="AI48" s="24" t="s">
        <v>1255</v>
      </c>
      <c r="AJ48" s="16">
        <v>969</v>
      </c>
      <c r="AK48" s="16">
        <v>1008</v>
      </c>
      <c r="AL48" s="16">
        <v>96</v>
      </c>
      <c r="AM48" s="42"/>
      <c r="AN48" s="52"/>
      <c r="AO48" s="52"/>
      <c r="AP48" s="52"/>
      <c r="AQ48" s="42"/>
      <c r="AR48" s="53"/>
      <c r="AS48" s="53"/>
      <c r="AT48" s="52"/>
    </row>
    <row r="49" spans="1:46" s="3" customFormat="1" ht="12.75" customHeight="1" x14ac:dyDescent="0.2">
      <c r="A49" s="45" t="s">
        <v>174</v>
      </c>
      <c r="B49" s="58">
        <v>999</v>
      </c>
      <c r="C49" s="58">
        <v>1457</v>
      </c>
      <c r="D49" s="58" t="s">
        <v>558</v>
      </c>
      <c r="E49" s="2" t="s">
        <v>480</v>
      </c>
      <c r="F49" s="2"/>
      <c r="H49" s="222" t="s">
        <v>448</v>
      </c>
      <c r="I49" s="366" t="s">
        <v>1124</v>
      </c>
      <c r="K49" s="203" t="s">
        <v>629</v>
      </c>
      <c r="L49" s="10">
        <v>96</v>
      </c>
      <c r="M49" s="10">
        <v>1173</v>
      </c>
      <c r="N49" s="10">
        <v>387</v>
      </c>
      <c r="O49" s="32"/>
      <c r="P49" s="62"/>
      <c r="Q49" s="62"/>
      <c r="R49" s="62"/>
      <c r="S49" s="45" t="s">
        <v>142</v>
      </c>
      <c r="T49" s="58">
        <v>999</v>
      </c>
      <c r="U49" s="58">
        <v>1457</v>
      </c>
      <c r="V49" s="58">
        <v>102</v>
      </c>
      <c r="W49" s="47" t="s">
        <v>344</v>
      </c>
      <c r="X49" s="51">
        <v>637</v>
      </c>
      <c r="Y49" s="51">
        <v>1175</v>
      </c>
      <c r="Z49" s="51">
        <v>96</v>
      </c>
      <c r="AA49" s="42"/>
      <c r="AB49" s="52"/>
      <c r="AC49" s="52"/>
      <c r="AD49" s="52"/>
      <c r="AE49" s="42"/>
      <c r="AF49" s="52"/>
      <c r="AG49" s="52"/>
      <c r="AH49" s="52"/>
      <c r="AI49" s="24" t="s">
        <v>1256</v>
      </c>
      <c r="AJ49" s="16">
        <v>969</v>
      </c>
      <c r="AK49" s="16">
        <v>1228</v>
      </c>
      <c r="AL49" s="16">
        <v>96</v>
      </c>
      <c r="AM49" s="42"/>
      <c r="AN49" s="52"/>
      <c r="AO49" s="52"/>
      <c r="AP49" s="52"/>
      <c r="AQ49" s="42"/>
      <c r="AR49" s="53"/>
      <c r="AS49" s="53"/>
      <c r="AT49" s="52"/>
    </row>
    <row r="50" spans="1:46" s="3" customFormat="1" ht="12.75" customHeight="1" x14ac:dyDescent="0.2">
      <c r="A50" s="45" t="s">
        <v>158</v>
      </c>
      <c r="B50" s="58">
        <v>999</v>
      </c>
      <c r="C50" s="58">
        <v>1457</v>
      </c>
      <c r="D50" s="58" t="s">
        <v>558</v>
      </c>
      <c r="E50" s="2" t="s">
        <v>480</v>
      </c>
      <c r="F50" s="2"/>
      <c r="H50" s="222" t="s">
        <v>449</v>
      </c>
      <c r="I50" s="366" t="s">
        <v>1125</v>
      </c>
      <c r="K50" s="203">
        <v>102</v>
      </c>
      <c r="L50" s="10">
        <v>96</v>
      </c>
      <c r="M50" s="10">
        <v>397</v>
      </c>
      <c r="N50" s="10">
        <v>575</v>
      </c>
      <c r="O50" s="32"/>
      <c r="P50" s="62"/>
      <c r="Q50" s="62"/>
      <c r="R50" s="62"/>
      <c r="S50" s="45" t="s">
        <v>143</v>
      </c>
      <c r="T50" s="58">
        <v>399</v>
      </c>
      <c r="U50" s="58">
        <v>637</v>
      </c>
      <c r="V50" s="58">
        <v>102</v>
      </c>
      <c r="W50" s="47" t="s">
        <v>345</v>
      </c>
      <c r="X50" s="51">
        <v>637</v>
      </c>
      <c r="Y50" s="51">
        <v>1375</v>
      </c>
      <c r="Z50" s="51">
        <v>96</v>
      </c>
      <c r="AA50" s="42"/>
      <c r="AB50" s="52"/>
      <c r="AC50" s="52"/>
      <c r="AD50" s="52"/>
      <c r="AE50" s="42"/>
      <c r="AF50" s="52"/>
      <c r="AG50" s="52"/>
      <c r="AH50" s="52"/>
      <c r="AI50" s="414" t="s">
        <v>1876</v>
      </c>
      <c r="AJ50" s="16">
        <v>361</v>
      </c>
      <c r="AK50" s="16">
        <v>994</v>
      </c>
      <c r="AL50" s="16" t="s">
        <v>397</v>
      </c>
      <c r="AM50" s="42"/>
      <c r="AN50" s="52"/>
      <c r="AO50" s="52"/>
      <c r="AP50" s="52"/>
      <c r="AQ50" s="42"/>
      <c r="AR50" s="53"/>
      <c r="AS50" s="53"/>
      <c r="AT50" s="52"/>
    </row>
    <row r="51" spans="1:46" s="3" customFormat="1" ht="12.75" customHeight="1" x14ac:dyDescent="0.2">
      <c r="A51" s="45" t="s">
        <v>190</v>
      </c>
      <c r="B51" s="58">
        <v>999</v>
      </c>
      <c r="C51" s="58">
        <v>1457</v>
      </c>
      <c r="D51" s="58" t="s">
        <v>558</v>
      </c>
      <c r="E51" s="2" t="s">
        <v>480</v>
      </c>
      <c r="F51" s="2"/>
      <c r="H51" s="39" t="s">
        <v>760</v>
      </c>
      <c r="I51" s="366" t="s">
        <v>1126</v>
      </c>
      <c r="K51" s="203">
        <v>104</v>
      </c>
      <c r="L51" s="10">
        <v>96</v>
      </c>
      <c r="M51" s="10">
        <v>397</v>
      </c>
      <c r="N51" s="10">
        <v>775</v>
      </c>
      <c r="O51" s="32"/>
      <c r="P51" s="62"/>
      <c r="Q51" s="62"/>
      <c r="R51" s="62"/>
      <c r="S51" s="45" t="s">
        <v>144</v>
      </c>
      <c r="T51" s="58">
        <v>399</v>
      </c>
      <c r="U51" s="58">
        <v>837</v>
      </c>
      <c r="V51" s="58">
        <v>102</v>
      </c>
      <c r="W51" s="47" t="s">
        <v>346</v>
      </c>
      <c r="X51" s="51">
        <v>717</v>
      </c>
      <c r="Y51" s="51">
        <v>955</v>
      </c>
      <c r="Z51" s="51">
        <v>96</v>
      </c>
      <c r="AA51" s="42"/>
      <c r="AB51" s="52"/>
      <c r="AC51" s="52"/>
      <c r="AD51" s="52"/>
      <c r="AE51" s="42"/>
      <c r="AF51" s="52"/>
      <c r="AG51" s="52"/>
      <c r="AH51" s="52"/>
      <c r="AI51" s="414" t="s">
        <v>1877</v>
      </c>
      <c r="AJ51" s="16">
        <v>471</v>
      </c>
      <c r="AK51" s="16">
        <v>1214</v>
      </c>
      <c r="AL51" s="16" t="s">
        <v>397</v>
      </c>
      <c r="AM51" s="42"/>
      <c r="AN51" s="52"/>
      <c r="AO51" s="52"/>
      <c r="AP51" s="52"/>
      <c r="AQ51" s="42"/>
      <c r="AR51" s="53"/>
      <c r="AS51" s="53"/>
      <c r="AT51" s="52"/>
    </row>
    <row r="52" spans="1:46" s="3" customFormat="1" ht="12.75" customHeight="1" x14ac:dyDescent="0.2">
      <c r="A52" s="45" t="s">
        <v>126</v>
      </c>
      <c r="B52" s="58">
        <v>999</v>
      </c>
      <c r="C52" s="58">
        <v>1457</v>
      </c>
      <c r="D52" s="58" t="s">
        <v>558</v>
      </c>
      <c r="E52" s="2" t="s">
        <v>480</v>
      </c>
      <c r="F52" s="2"/>
      <c r="H52" s="39" t="s">
        <v>761</v>
      </c>
      <c r="I52" s="366" t="s">
        <v>1127</v>
      </c>
      <c r="K52" s="203">
        <v>204</v>
      </c>
      <c r="L52" s="10">
        <v>96</v>
      </c>
      <c r="M52" s="10">
        <v>507</v>
      </c>
      <c r="N52" s="10">
        <v>775</v>
      </c>
      <c r="O52" s="32"/>
      <c r="P52" s="62"/>
      <c r="Q52" s="62"/>
      <c r="R52" s="62"/>
      <c r="S52" s="45" t="s">
        <v>145</v>
      </c>
      <c r="T52" s="58">
        <v>399</v>
      </c>
      <c r="U52" s="58">
        <v>1037</v>
      </c>
      <c r="V52" s="58">
        <v>102</v>
      </c>
      <c r="W52" s="47" t="s">
        <v>347</v>
      </c>
      <c r="X52" s="51">
        <v>717</v>
      </c>
      <c r="Y52" s="51">
        <v>1175</v>
      </c>
      <c r="Z52" s="51">
        <v>96</v>
      </c>
      <c r="AA52" s="42"/>
      <c r="AB52" s="52"/>
      <c r="AC52" s="52"/>
      <c r="AD52" s="52"/>
      <c r="AE52" s="42"/>
      <c r="AF52" s="52"/>
      <c r="AG52" s="52"/>
      <c r="AH52" s="52"/>
      <c r="AI52" s="414" t="s">
        <v>1878</v>
      </c>
      <c r="AJ52" s="16">
        <v>379</v>
      </c>
      <c r="AK52" s="16">
        <v>1008</v>
      </c>
      <c r="AL52" s="16">
        <v>96</v>
      </c>
      <c r="AM52" s="42"/>
      <c r="AN52" s="52"/>
      <c r="AO52" s="52"/>
      <c r="AP52" s="52"/>
      <c r="AQ52" s="42"/>
      <c r="AR52" s="53"/>
      <c r="AS52" s="53"/>
      <c r="AT52" s="52"/>
    </row>
    <row r="53" spans="1:46" s="3" customFormat="1" ht="12.75" customHeight="1" x14ac:dyDescent="0.2">
      <c r="A53" s="45" t="s">
        <v>110</v>
      </c>
      <c r="B53" s="58">
        <v>999</v>
      </c>
      <c r="C53" s="58">
        <v>1457</v>
      </c>
      <c r="D53" s="58" t="s">
        <v>558</v>
      </c>
      <c r="E53" s="2" t="s">
        <v>480</v>
      </c>
      <c r="F53" s="2"/>
      <c r="H53" s="39" t="s">
        <v>762</v>
      </c>
      <c r="I53" s="366" t="s">
        <v>1128</v>
      </c>
      <c r="K53" s="203">
        <v>206</v>
      </c>
      <c r="L53" s="10">
        <v>96</v>
      </c>
      <c r="M53" s="10">
        <v>507</v>
      </c>
      <c r="N53" s="10">
        <v>975</v>
      </c>
      <c r="O53" s="32"/>
      <c r="P53" s="62"/>
      <c r="Q53" s="62"/>
      <c r="R53" s="62"/>
      <c r="S53" s="45" t="s">
        <v>146</v>
      </c>
      <c r="T53" s="58">
        <v>509</v>
      </c>
      <c r="U53" s="58">
        <v>837</v>
      </c>
      <c r="V53" s="58">
        <v>102</v>
      </c>
      <c r="W53" s="47" t="s">
        <v>348</v>
      </c>
      <c r="X53" s="51">
        <v>797</v>
      </c>
      <c r="Y53" s="51">
        <v>1175</v>
      </c>
      <c r="Z53" s="51">
        <v>96</v>
      </c>
      <c r="AA53" s="42"/>
      <c r="AB53" s="52"/>
      <c r="AC53" s="52"/>
      <c r="AD53" s="52"/>
      <c r="AE53" s="42"/>
      <c r="AF53" s="52"/>
      <c r="AG53" s="52"/>
      <c r="AH53" s="52"/>
      <c r="AI53" s="414" t="s">
        <v>1879</v>
      </c>
      <c r="AJ53" s="16">
        <v>489</v>
      </c>
      <c r="AK53" s="16">
        <v>1228</v>
      </c>
      <c r="AL53" s="16">
        <v>96</v>
      </c>
      <c r="AM53" s="42"/>
      <c r="AN53" s="52"/>
      <c r="AO53" s="52"/>
      <c r="AP53" s="52"/>
      <c r="AQ53" s="42"/>
      <c r="AR53" s="53"/>
      <c r="AS53" s="53"/>
      <c r="AT53" s="52"/>
    </row>
    <row r="54" spans="1:46" s="3" customFormat="1" ht="12.75" customHeight="1" x14ac:dyDescent="0.2">
      <c r="A54" s="45" t="s">
        <v>142</v>
      </c>
      <c r="B54" s="58">
        <v>999</v>
      </c>
      <c r="C54" s="58">
        <v>1457</v>
      </c>
      <c r="D54" s="58" t="s">
        <v>558</v>
      </c>
      <c r="E54" s="2" t="s">
        <v>480</v>
      </c>
      <c r="F54" s="2"/>
      <c r="H54" s="39" t="s">
        <v>759</v>
      </c>
      <c r="I54" s="366" t="s">
        <v>1129</v>
      </c>
      <c r="K54" s="203">
        <v>304</v>
      </c>
      <c r="L54" s="10">
        <v>96</v>
      </c>
      <c r="M54" s="10">
        <v>613</v>
      </c>
      <c r="N54" s="10">
        <v>740</v>
      </c>
      <c r="O54" s="32"/>
      <c r="P54" s="62"/>
      <c r="Q54" s="62"/>
      <c r="R54" s="62"/>
      <c r="S54" s="45" t="s">
        <v>147</v>
      </c>
      <c r="T54" s="58">
        <v>509</v>
      </c>
      <c r="U54" s="58">
        <v>1037</v>
      </c>
      <c r="V54" s="58">
        <v>102</v>
      </c>
      <c r="W54" s="47" t="s">
        <v>349</v>
      </c>
      <c r="X54" s="51">
        <v>1000</v>
      </c>
      <c r="Y54" s="51">
        <v>958</v>
      </c>
      <c r="Z54" s="51">
        <v>96</v>
      </c>
      <c r="AA54" s="42"/>
      <c r="AB54" s="52"/>
      <c r="AC54" s="52"/>
      <c r="AD54" s="52"/>
      <c r="AE54" s="42"/>
      <c r="AF54" s="52"/>
      <c r="AG54" s="52"/>
      <c r="AH54" s="52"/>
      <c r="AI54" s="42"/>
      <c r="AK54" s="52"/>
      <c r="AL54" s="52"/>
      <c r="AM54" s="42"/>
      <c r="AN54" s="52"/>
      <c r="AO54" s="52"/>
      <c r="AP54" s="52"/>
      <c r="AQ54" s="42"/>
      <c r="AR54" s="53"/>
      <c r="AS54" s="53"/>
      <c r="AT54" s="52"/>
    </row>
    <row r="55" spans="1:46" s="3" customFormat="1" ht="12.75" customHeight="1" x14ac:dyDescent="0.2">
      <c r="A55" s="45" t="s">
        <v>206</v>
      </c>
      <c r="B55" s="58">
        <v>999</v>
      </c>
      <c r="C55" s="58">
        <v>1457</v>
      </c>
      <c r="D55" s="58" t="s">
        <v>558</v>
      </c>
      <c r="E55" s="2" t="s">
        <v>480</v>
      </c>
      <c r="F55" s="2"/>
      <c r="H55" s="39" t="s">
        <v>758</v>
      </c>
      <c r="I55" s="366" t="s">
        <v>1130</v>
      </c>
      <c r="K55" s="203">
        <v>306</v>
      </c>
      <c r="L55" s="10">
        <v>96</v>
      </c>
      <c r="M55" s="10">
        <v>613</v>
      </c>
      <c r="N55" s="10">
        <v>940</v>
      </c>
      <c r="O55" s="32"/>
      <c r="P55" s="62"/>
      <c r="Q55" s="62"/>
      <c r="R55" s="62"/>
      <c r="S55" s="45" t="s">
        <v>148</v>
      </c>
      <c r="T55" s="58">
        <v>509</v>
      </c>
      <c r="U55" s="58">
        <v>1257</v>
      </c>
      <c r="V55" s="58">
        <v>102</v>
      </c>
      <c r="W55" s="47" t="s">
        <v>350</v>
      </c>
      <c r="X55" s="51">
        <v>1000</v>
      </c>
      <c r="Y55" s="51">
        <v>1178</v>
      </c>
      <c r="Z55" s="51">
        <v>96</v>
      </c>
      <c r="AA55" s="42"/>
      <c r="AB55" s="52"/>
      <c r="AC55" s="52"/>
      <c r="AD55" s="52"/>
      <c r="AE55" s="42"/>
      <c r="AF55" s="52"/>
      <c r="AG55" s="52"/>
      <c r="AH55" s="52"/>
      <c r="AI55" s="42"/>
      <c r="AK55" s="52"/>
      <c r="AL55" s="52"/>
      <c r="AM55" s="42"/>
      <c r="AN55" s="52"/>
      <c r="AO55" s="52"/>
      <c r="AP55" s="52"/>
      <c r="AQ55" s="42"/>
      <c r="AR55" s="53"/>
      <c r="AS55" s="53"/>
      <c r="AT55" s="52"/>
    </row>
    <row r="56" spans="1:46" s="3" customFormat="1" ht="12.75" customHeight="1" x14ac:dyDescent="0.2">
      <c r="A56" s="45" t="s">
        <v>222</v>
      </c>
      <c r="B56" s="58">
        <v>999</v>
      </c>
      <c r="C56" s="58">
        <v>1457</v>
      </c>
      <c r="D56" s="58" t="s">
        <v>558</v>
      </c>
      <c r="E56" s="2" t="s">
        <v>480</v>
      </c>
      <c r="F56" s="2"/>
      <c r="H56" s="39" t="s">
        <v>763</v>
      </c>
      <c r="I56" s="366" t="s">
        <v>1131</v>
      </c>
      <c r="K56" s="203">
        <v>308</v>
      </c>
      <c r="L56" s="10">
        <v>96</v>
      </c>
      <c r="M56" s="10">
        <v>613</v>
      </c>
      <c r="N56" s="10">
        <v>1160</v>
      </c>
      <c r="O56" s="32"/>
      <c r="P56" s="62"/>
      <c r="Q56" s="62"/>
      <c r="R56" s="62"/>
      <c r="S56" s="45" t="s">
        <v>149</v>
      </c>
      <c r="T56" s="58">
        <v>599</v>
      </c>
      <c r="U56" s="58">
        <v>837</v>
      </c>
      <c r="V56" s="58">
        <v>102</v>
      </c>
      <c r="W56" s="47" t="s">
        <v>417</v>
      </c>
      <c r="X56" s="51">
        <v>997</v>
      </c>
      <c r="Y56" s="51">
        <v>955</v>
      </c>
      <c r="Z56" s="51">
        <v>96</v>
      </c>
      <c r="AA56" s="42"/>
      <c r="AB56" s="52"/>
      <c r="AC56" s="52"/>
      <c r="AD56" s="52"/>
      <c r="AE56" s="42"/>
      <c r="AF56" s="52"/>
      <c r="AG56" s="52"/>
      <c r="AH56" s="52"/>
      <c r="AI56" s="42"/>
      <c r="AK56" s="52"/>
      <c r="AL56" s="52"/>
      <c r="AM56" s="42"/>
      <c r="AN56" s="52"/>
      <c r="AO56" s="52"/>
      <c r="AP56" s="52"/>
      <c r="AQ56" s="42"/>
      <c r="AR56" s="52"/>
      <c r="AS56" s="52"/>
      <c r="AT56" s="52"/>
    </row>
    <row r="57" spans="1:46" s="3" customFormat="1" ht="12.75" customHeight="1" x14ac:dyDescent="0.2">
      <c r="A57" s="45" t="s">
        <v>238</v>
      </c>
      <c r="B57" s="58">
        <v>999</v>
      </c>
      <c r="C57" s="58">
        <v>1457</v>
      </c>
      <c r="D57" s="58" t="s">
        <v>558</v>
      </c>
      <c r="E57" s="2" t="s">
        <v>480</v>
      </c>
      <c r="F57" s="2"/>
      <c r="H57" s="39" t="s">
        <v>473</v>
      </c>
      <c r="I57" s="366" t="s">
        <v>1132</v>
      </c>
      <c r="K57" s="203">
        <v>310</v>
      </c>
      <c r="L57" s="10">
        <v>96</v>
      </c>
      <c r="M57" s="10">
        <v>613</v>
      </c>
      <c r="N57" s="10">
        <v>1362</v>
      </c>
      <c r="O57" s="32"/>
      <c r="P57" s="62"/>
      <c r="Q57" s="62"/>
      <c r="R57" s="62"/>
      <c r="S57" s="45" t="s">
        <v>150</v>
      </c>
      <c r="T57" s="58">
        <v>599</v>
      </c>
      <c r="U57" s="58">
        <v>1037</v>
      </c>
      <c r="V57" s="58">
        <v>102</v>
      </c>
      <c r="W57" s="47" t="s">
        <v>418</v>
      </c>
      <c r="X57" s="51">
        <v>997</v>
      </c>
      <c r="Y57" s="51">
        <v>1175</v>
      </c>
      <c r="Z57" s="51">
        <v>96</v>
      </c>
      <c r="AA57" s="42"/>
      <c r="AB57" s="52"/>
      <c r="AC57" s="52"/>
      <c r="AD57" s="52"/>
      <c r="AE57" s="42"/>
      <c r="AF57" s="52"/>
      <c r="AG57" s="52"/>
      <c r="AH57" s="52"/>
      <c r="AI57" s="42"/>
      <c r="AK57" s="52"/>
      <c r="AL57" s="52"/>
      <c r="AM57" s="42"/>
      <c r="AN57" s="52"/>
      <c r="AO57" s="52"/>
      <c r="AP57" s="52"/>
      <c r="AQ57" s="42"/>
      <c r="AR57" s="52"/>
      <c r="AS57" s="52"/>
      <c r="AT57" s="52"/>
    </row>
    <row r="58" spans="1:46" s="3" customFormat="1" ht="12.75" customHeight="1" x14ac:dyDescent="0.2">
      <c r="A58" s="45" t="s">
        <v>171</v>
      </c>
      <c r="B58" s="58">
        <v>999</v>
      </c>
      <c r="C58" s="58">
        <v>837</v>
      </c>
      <c r="D58" s="58" t="s">
        <v>558</v>
      </c>
      <c r="E58" s="2" t="s">
        <v>480</v>
      </c>
      <c r="F58" s="2"/>
      <c r="I58" s="366" t="s">
        <v>1133</v>
      </c>
      <c r="K58" s="203">
        <v>404</v>
      </c>
      <c r="L58" s="10">
        <v>96</v>
      </c>
      <c r="M58" s="10">
        <v>775</v>
      </c>
      <c r="N58" s="10">
        <v>740</v>
      </c>
      <c r="O58" s="32"/>
      <c r="P58" s="62"/>
      <c r="Q58" s="62"/>
      <c r="R58" s="62"/>
      <c r="S58" s="45" t="s">
        <v>151</v>
      </c>
      <c r="T58" s="58">
        <v>599</v>
      </c>
      <c r="U58" s="58">
        <v>1257</v>
      </c>
      <c r="V58" s="58">
        <v>102</v>
      </c>
      <c r="W58" s="47" t="s">
        <v>351</v>
      </c>
      <c r="X58" s="51">
        <v>404</v>
      </c>
      <c r="Y58" s="51">
        <v>433</v>
      </c>
      <c r="Z58" s="51">
        <v>96</v>
      </c>
      <c r="AA58" s="42"/>
      <c r="AB58" s="52"/>
      <c r="AC58" s="52"/>
      <c r="AD58" s="52"/>
      <c r="AE58" s="42"/>
      <c r="AF58" s="52"/>
      <c r="AG58" s="52"/>
      <c r="AH58" s="52"/>
      <c r="AI58" s="42"/>
      <c r="AK58" s="52"/>
      <c r="AL58" s="52"/>
      <c r="AM58" s="42"/>
      <c r="AN58" s="52"/>
      <c r="AO58" s="52"/>
      <c r="AP58" s="52"/>
      <c r="AQ58" s="42"/>
      <c r="AR58" s="52"/>
      <c r="AS58" s="52"/>
      <c r="AT58" s="52"/>
    </row>
    <row r="59" spans="1:46" s="3" customFormat="1" ht="12.75" customHeight="1" x14ac:dyDescent="0.2">
      <c r="A59" s="45" t="s">
        <v>155</v>
      </c>
      <c r="B59" s="58">
        <v>999</v>
      </c>
      <c r="C59" s="58">
        <v>837</v>
      </c>
      <c r="D59" s="58" t="s">
        <v>558</v>
      </c>
      <c r="E59" s="2" t="s">
        <v>480</v>
      </c>
      <c r="F59" s="2"/>
      <c r="I59" s="366" t="s">
        <v>1134</v>
      </c>
      <c r="K59" s="203">
        <v>406</v>
      </c>
      <c r="L59" s="10">
        <v>96</v>
      </c>
      <c r="M59" s="10">
        <v>775</v>
      </c>
      <c r="N59" s="10">
        <v>940</v>
      </c>
      <c r="O59" s="32"/>
      <c r="P59" s="62"/>
      <c r="Q59" s="62"/>
      <c r="R59" s="62"/>
      <c r="S59" s="45" t="s">
        <v>152</v>
      </c>
      <c r="T59" s="58">
        <v>799</v>
      </c>
      <c r="U59" s="58">
        <v>837</v>
      </c>
      <c r="V59" s="58">
        <v>102</v>
      </c>
      <c r="W59" s="47" t="s">
        <v>352</v>
      </c>
      <c r="X59" s="51">
        <v>504</v>
      </c>
      <c r="Y59" s="51">
        <v>633</v>
      </c>
      <c r="Z59" s="51">
        <v>96</v>
      </c>
      <c r="AA59" s="42"/>
      <c r="AB59" s="52"/>
      <c r="AC59" s="52"/>
      <c r="AD59" s="52"/>
      <c r="AE59" s="42"/>
      <c r="AF59" s="52"/>
      <c r="AG59" s="52"/>
      <c r="AH59" s="52"/>
      <c r="AI59" s="42"/>
      <c r="AK59" s="52"/>
      <c r="AL59" s="52"/>
      <c r="AM59" s="42"/>
      <c r="AN59" s="52"/>
      <c r="AO59" s="52"/>
      <c r="AP59" s="52"/>
      <c r="AQ59" s="42"/>
      <c r="AR59" s="52"/>
      <c r="AS59" s="52"/>
      <c r="AT59" s="52"/>
    </row>
    <row r="60" spans="1:46" s="3" customFormat="1" ht="12.75" customHeight="1" x14ac:dyDescent="0.2">
      <c r="A60" s="45" t="s">
        <v>187</v>
      </c>
      <c r="B60" s="58">
        <v>999</v>
      </c>
      <c r="C60" s="58">
        <v>837</v>
      </c>
      <c r="D60" s="58" t="s">
        <v>558</v>
      </c>
      <c r="E60" s="2" t="s">
        <v>480</v>
      </c>
      <c r="F60" s="2"/>
      <c r="I60" s="366" t="s">
        <v>1135</v>
      </c>
      <c r="K60" s="203">
        <v>408</v>
      </c>
      <c r="L60" s="10">
        <v>96</v>
      </c>
      <c r="M60" s="10">
        <v>775</v>
      </c>
      <c r="N60" s="10">
        <v>1160</v>
      </c>
      <c r="O60" s="32"/>
      <c r="P60" s="62"/>
      <c r="Q60" s="62"/>
      <c r="R60" s="62"/>
      <c r="S60" s="45" t="s">
        <v>153</v>
      </c>
      <c r="T60" s="58">
        <v>799</v>
      </c>
      <c r="U60" s="58">
        <v>1037</v>
      </c>
      <c r="V60" s="58">
        <v>102</v>
      </c>
      <c r="W60" s="47" t="s">
        <v>353</v>
      </c>
      <c r="X60" s="51">
        <v>504</v>
      </c>
      <c r="Y60" s="51">
        <v>883</v>
      </c>
      <c r="Z60" s="51">
        <v>96</v>
      </c>
      <c r="AA60" s="42"/>
      <c r="AB60" s="52"/>
      <c r="AC60" s="52"/>
      <c r="AD60" s="52"/>
      <c r="AE60" s="42"/>
      <c r="AF60" s="52"/>
      <c r="AG60" s="52"/>
      <c r="AH60" s="52"/>
      <c r="AI60" s="42"/>
      <c r="AK60" s="52"/>
      <c r="AL60" s="52"/>
      <c r="AM60" s="42"/>
      <c r="AN60" s="52"/>
      <c r="AO60" s="52"/>
      <c r="AP60" s="52"/>
      <c r="AQ60" s="42"/>
      <c r="AR60" s="52"/>
      <c r="AS60" s="52"/>
      <c r="AT60" s="52"/>
    </row>
    <row r="61" spans="1:46" s="3" customFormat="1" ht="12.75" customHeight="1" x14ac:dyDescent="0.2">
      <c r="A61" s="45" t="s">
        <v>123</v>
      </c>
      <c r="B61" s="58">
        <v>999</v>
      </c>
      <c r="C61" s="58">
        <v>837</v>
      </c>
      <c r="D61" s="58" t="s">
        <v>558</v>
      </c>
      <c r="E61" s="2" t="s">
        <v>480</v>
      </c>
      <c r="F61" s="2"/>
      <c r="I61" s="366" t="s">
        <v>1136</v>
      </c>
      <c r="K61" s="203">
        <v>410</v>
      </c>
      <c r="L61" s="10">
        <v>96</v>
      </c>
      <c r="M61" s="10">
        <v>775</v>
      </c>
      <c r="N61" s="10">
        <v>1362</v>
      </c>
      <c r="O61" s="32"/>
      <c r="P61" s="62"/>
      <c r="Q61" s="62"/>
      <c r="R61" s="62"/>
      <c r="S61" s="45" t="s">
        <v>154</v>
      </c>
      <c r="T61" s="58">
        <v>799</v>
      </c>
      <c r="U61" s="58">
        <v>1257</v>
      </c>
      <c r="V61" s="58">
        <v>102</v>
      </c>
      <c r="W61" s="47" t="s">
        <v>354</v>
      </c>
      <c r="X61" s="51">
        <v>504</v>
      </c>
      <c r="Y61" s="51">
        <v>1233</v>
      </c>
      <c r="Z61" s="51">
        <v>96</v>
      </c>
      <c r="AA61" s="42"/>
      <c r="AB61" s="52"/>
      <c r="AC61" s="52"/>
      <c r="AD61" s="52"/>
      <c r="AE61" s="42"/>
      <c r="AF61" s="52"/>
      <c r="AG61" s="52"/>
      <c r="AH61" s="52"/>
      <c r="AI61" s="42"/>
      <c r="AK61" s="52"/>
      <c r="AL61" s="52"/>
      <c r="AM61" s="42"/>
      <c r="AN61" s="52"/>
      <c r="AO61" s="52"/>
      <c r="AP61" s="52"/>
      <c r="AQ61" s="42"/>
      <c r="AR61" s="53"/>
      <c r="AS61" s="53"/>
      <c r="AT61" s="52"/>
    </row>
    <row r="62" spans="1:46" s="3" customFormat="1" ht="12.75" customHeight="1" x14ac:dyDescent="0.2">
      <c r="A62" s="45" t="s">
        <v>107</v>
      </c>
      <c r="B62" s="58">
        <v>999</v>
      </c>
      <c r="C62" s="58">
        <v>837</v>
      </c>
      <c r="D62" s="58" t="s">
        <v>558</v>
      </c>
      <c r="E62" s="2" t="s">
        <v>480</v>
      </c>
      <c r="F62" s="2"/>
      <c r="I62" s="366" t="s">
        <v>1137</v>
      </c>
      <c r="K62" s="203">
        <v>606</v>
      </c>
      <c r="L62" s="10">
        <v>96</v>
      </c>
      <c r="M62" s="10">
        <v>973</v>
      </c>
      <c r="N62" s="10">
        <v>940</v>
      </c>
      <c r="O62" s="32"/>
      <c r="P62" s="62"/>
      <c r="Q62" s="62"/>
      <c r="R62" s="62"/>
      <c r="S62" s="45" t="s">
        <v>155</v>
      </c>
      <c r="T62" s="58">
        <v>999</v>
      </c>
      <c r="U62" s="58">
        <v>837</v>
      </c>
      <c r="V62" s="58">
        <v>102</v>
      </c>
      <c r="W62" s="47" t="s">
        <v>355</v>
      </c>
      <c r="X62" s="51">
        <v>604</v>
      </c>
      <c r="Y62" s="51">
        <v>633</v>
      </c>
      <c r="Z62" s="51">
        <v>96</v>
      </c>
      <c r="AA62" s="42"/>
      <c r="AB62" s="52"/>
      <c r="AC62" s="52"/>
      <c r="AD62" s="52"/>
      <c r="AE62" s="42"/>
      <c r="AF62" s="52"/>
      <c r="AG62" s="52"/>
      <c r="AH62" s="52"/>
      <c r="AI62" s="42"/>
      <c r="AK62" s="52"/>
      <c r="AL62" s="52"/>
      <c r="AM62" s="42"/>
      <c r="AN62" s="52"/>
      <c r="AO62" s="52"/>
      <c r="AP62" s="52"/>
      <c r="AQ62" s="42"/>
      <c r="AR62" s="53"/>
      <c r="AS62" s="53"/>
      <c r="AT62" s="52"/>
    </row>
    <row r="63" spans="1:46" s="3" customFormat="1" ht="12.75" customHeight="1" x14ac:dyDescent="0.2">
      <c r="A63" s="45" t="s">
        <v>139</v>
      </c>
      <c r="B63" s="58">
        <v>999</v>
      </c>
      <c r="C63" s="58">
        <v>837</v>
      </c>
      <c r="D63" s="58" t="s">
        <v>558</v>
      </c>
      <c r="E63" s="2" t="s">
        <v>480</v>
      </c>
      <c r="F63" s="2"/>
      <c r="I63" s="366" t="s">
        <v>1138</v>
      </c>
      <c r="K63" s="203">
        <v>608</v>
      </c>
      <c r="L63" s="10">
        <v>96</v>
      </c>
      <c r="M63" s="10">
        <v>973</v>
      </c>
      <c r="N63" s="10">
        <v>1160</v>
      </c>
      <c r="O63" s="32"/>
      <c r="P63" s="62"/>
      <c r="Q63" s="62"/>
      <c r="R63" s="62"/>
      <c r="S63" s="45" t="s">
        <v>156</v>
      </c>
      <c r="T63" s="58">
        <v>999</v>
      </c>
      <c r="U63" s="58">
        <v>1037</v>
      </c>
      <c r="V63" s="58">
        <v>102</v>
      </c>
      <c r="W63" s="47" t="s">
        <v>356</v>
      </c>
      <c r="X63" s="51">
        <v>604</v>
      </c>
      <c r="Y63" s="51">
        <v>883</v>
      </c>
      <c r="Z63" s="51">
        <v>96</v>
      </c>
      <c r="AA63" s="42"/>
      <c r="AB63" s="52"/>
      <c r="AC63" s="52"/>
      <c r="AD63" s="52"/>
      <c r="AE63" s="42"/>
      <c r="AF63" s="52"/>
      <c r="AG63" s="52"/>
      <c r="AH63" s="52"/>
      <c r="AI63" s="42"/>
      <c r="AK63" s="52"/>
      <c r="AL63" s="52"/>
      <c r="AM63" s="42"/>
      <c r="AN63" s="52"/>
      <c r="AO63" s="52"/>
      <c r="AP63" s="52"/>
      <c r="AQ63" s="42"/>
      <c r="AR63" s="53"/>
      <c r="AS63" s="53"/>
      <c r="AT63" s="52"/>
    </row>
    <row r="64" spans="1:46" s="3" customFormat="1" ht="12.75" customHeight="1" x14ac:dyDescent="0.2">
      <c r="A64" s="45" t="s">
        <v>203</v>
      </c>
      <c r="B64" s="58">
        <v>999</v>
      </c>
      <c r="C64" s="58">
        <v>837</v>
      </c>
      <c r="D64" s="58" t="s">
        <v>558</v>
      </c>
      <c r="E64" s="2" t="s">
        <v>480</v>
      </c>
      <c r="F64" s="2"/>
      <c r="I64" s="366" t="s">
        <v>1139</v>
      </c>
      <c r="K64" s="203">
        <v>610</v>
      </c>
      <c r="L64" s="10">
        <v>96</v>
      </c>
      <c r="M64" s="10">
        <v>973</v>
      </c>
      <c r="N64" s="10">
        <v>1362</v>
      </c>
      <c r="O64" s="32"/>
      <c r="P64" s="62"/>
      <c r="Q64" s="62"/>
      <c r="R64" s="62"/>
      <c r="S64" s="45" t="s">
        <v>157</v>
      </c>
      <c r="T64" s="58">
        <v>999</v>
      </c>
      <c r="U64" s="58">
        <v>1257</v>
      </c>
      <c r="V64" s="58">
        <v>102</v>
      </c>
      <c r="W64" s="47" t="s">
        <v>357</v>
      </c>
      <c r="X64" s="51">
        <v>604</v>
      </c>
      <c r="Y64" s="51">
        <v>1233</v>
      </c>
      <c r="Z64" s="51">
        <v>96</v>
      </c>
      <c r="AA64" s="42"/>
      <c r="AB64" s="52"/>
      <c r="AC64" s="52"/>
      <c r="AD64" s="52"/>
      <c r="AE64" s="42"/>
      <c r="AF64" s="52"/>
      <c r="AG64" s="52"/>
      <c r="AH64" s="52"/>
      <c r="AI64" s="42"/>
      <c r="AK64" s="52"/>
      <c r="AL64" s="52"/>
      <c r="AM64" s="42"/>
      <c r="AN64" s="52"/>
      <c r="AO64" s="52"/>
      <c r="AP64" s="52"/>
      <c r="AQ64" s="42"/>
      <c r="AR64" s="52"/>
      <c r="AS64" s="52"/>
      <c r="AT64" s="52"/>
    </row>
    <row r="65" spans="1:46" s="3" customFormat="1" ht="12.75" customHeight="1" x14ac:dyDescent="0.2">
      <c r="A65" s="45" t="s">
        <v>219</v>
      </c>
      <c r="B65" s="58">
        <v>999</v>
      </c>
      <c r="C65" s="58">
        <v>837</v>
      </c>
      <c r="D65" s="58" t="s">
        <v>558</v>
      </c>
      <c r="E65" s="2" t="s">
        <v>480</v>
      </c>
      <c r="F65" s="2"/>
      <c r="H65" s="39"/>
      <c r="I65" s="366" t="s">
        <v>1140</v>
      </c>
      <c r="K65" s="203">
        <v>808</v>
      </c>
      <c r="L65" s="10">
        <v>96</v>
      </c>
      <c r="M65" s="10">
        <v>1173</v>
      </c>
      <c r="N65" s="10">
        <v>1160</v>
      </c>
      <c r="O65" s="32"/>
      <c r="P65" s="62"/>
      <c r="Q65" s="62"/>
      <c r="R65" s="62"/>
      <c r="S65" s="45" t="s">
        <v>158</v>
      </c>
      <c r="T65" s="58">
        <v>999</v>
      </c>
      <c r="U65" s="58">
        <v>1457</v>
      </c>
      <c r="V65" s="58">
        <v>102</v>
      </c>
      <c r="W65" s="47" t="s">
        <v>358</v>
      </c>
      <c r="X65" s="51">
        <v>604</v>
      </c>
      <c r="Y65" s="51">
        <v>1383</v>
      </c>
      <c r="Z65" s="51">
        <v>96</v>
      </c>
      <c r="AA65" s="42"/>
      <c r="AB65" s="52"/>
      <c r="AC65" s="52"/>
      <c r="AD65" s="52"/>
      <c r="AE65" s="42"/>
      <c r="AF65" s="52"/>
      <c r="AG65" s="52"/>
      <c r="AH65" s="52"/>
      <c r="AI65" s="42"/>
      <c r="AK65" s="52"/>
      <c r="AL65" s="52"/>
      <c r="AM65" s="42"/>
      <c r="AN65" s="52"/>
      <c r="AO65" s="52"/>
      <c r="AP65" s="52"/>
      <c r="AQ65" s="42"/>
      <c r="AR65" s="52"/>
      <c r="AS65" s="52"/>
      <c r="AT65" s="52"/>
    </row>
    <row r="66" spans="1:46" s="3" customFormat="1" ht="12.75" customHeight="1" x14ac:dyDescent="0.2">
      <c r="A66" s="45" t="s">
        <v>235</v>
      </c>
      <c r="B66" s="58">
        <v>999</v>
      </c>
      <c r="C66" s="58">
        <v>837</v>
      </c>
      <c r="D66" s="58" t="s">
        <v>558</v>
      </c>
      <c r="E66" s="2" t="s">
        <v>480</v>
      </c>
      <c r="F66" s="2"/>
      <c r="H66" s="39"/>
      <c r="I66" s="366" t="s">
        <v>1141</v>
      </c>
      <c r="K66" s="203">
        <v>810</v>
      </c>
      <c r="L66" s="10">
        <v>96</v>
      </c>
      <c r="M66" s="10">
        <v>1173</v>
      </c>
      <c r="N66" s="10">
        <v>1362</v>
      </c>
      <c r="O66" s="32"/>
      <c r="P66" s="62"/>
      <c r="Q66" s="62"/>
      <c r="R66" s="62"/>
      <c r="S66" s="45" t="s">
        <v>159</v>
      </c>
      <c r="T66" s="58">
        <v>399</v>
      </c>
      <c r="U66" s="58">
        <v>637</v>
      </c>
      <c r="V66" s="58">
        <v>102</v>
      </c>
      <c r="W66" s="47" t="s">
        <v>359</v>
      </c>
      <c r="X66" s="51">
        <v>704</v>
      </c>
      <c r="Y66" s="51">
        <v>633</v>
      </c>
      <c r="Z66" s="51">
        <v>96</v>
      </c>
      <c r="AA66" s="42"/>
      <c r="AB66" s="52"/>
      <c r="AC66" s="52"/>
      <c r="AD66" s="52"/>
      <c r="AE66" s="42"/>
      <c r="AF66" s="52"/>
      <c r="AG66" s="52"/>
      <c r="AH66" s="52"/>
      <c r="AI66" s="42"/>
      <c r="AK66" s="52"/>
      <c r="AL66" s="52"/>
      <c r="AM66" s="42"/>
      <c r="AN66" s="52"/>
      <c r="AO66" s="52"/>
      <c r="AP66" s="52"/>
      <c r="AQ66" s="42"/>
      <c r="AR66" s="53"/>
      <c r="AS66" s="53"/>
      <c r="AT66" s="52"/>
    </row>
    <row r="67" spans="1:46" s="3" customFormat="1" ht="12.75" customHeight="1" x14ac:dyDescent="0.2">
      <c r="A67" s="47" t="s">
        <v>376</v>
      </c>
      <c r="B67" s="51">
        <v>909</v>
      </c>
      <c r="C67" s="51">
        <v>898</v>
      </c>
      <c r="D67" s="51" t="s">
        <v>560</v>
      </c>
      <c r="E67" s="2" t="s">
        <v>482</v>
      </c>
      <c r="F67" s="2"/>
      <c r="H67" s="39"/>
      <c r="I67" s="3" t="s">
        <v>1204</v>
      </c>
      <c r="K67" s="203" t="s">
        <v>777</v>
      </c>
      <c r="L67" s="10">
        <v>96</v>
      </c>
      <c r="M67" s="10">
        <v>397</v>
      </c>
      <c r="N67" s="10">
        <v>614</v>
      </c>
      <c r="O67" s="32"/>
      <c r="P67" s="62"/>
      <c r="Q67" s="62"/>
      <c r="R67" s="62"/>
      <c r="S67" s="45" t="s">
        <v>160</v>
      </c>
      <c r="T67" s="58">
        <v>399</v>
      </c>
      <c r="U67" s="58">
        <v>837</v>
      </c>
      <c r="V67" s="58">
        <v>102</v>
      </c>
      <c r="W67" s="47" t="s">
        <v>360</v>
      </c>
      <c r="X67" s="51">
        <v>704</v>
      </c>
      <c r="Y67" s="51">
        <v>883</v>
      </c>
      <c r="Z67" s="51">
        <v>96</v>
      </c>
      <c r="AA67" s="42"/>
      <c r="AB67" s="52"/>
      <c r="AC67" s="52"/>
      <c r="AD67" s="52"/>
      <c r="AE67" s="42"/>
      <c r="AF67" s="52"/>
      <c r="AG67" s="52"/>
      <c r="AH67" s="52"/>
      <c r="AI67" s="42"/>
      <c r="AK67" s="52"/>
      <c r="AL67" s="52"/>
      <c r="AM67" s="42"/>
      <c r="AN67" s="52"/>
      <c r="AO67" s="52"/>
      <c r="AP67" s="52"/>
      <c r="AQ67" s="42"/>
      <c r="AR67" s="53"/>
      <c r="AS67" s="53"/>
      <c r="AT67" s="52"/>
    </row>
    <row r="68" spans="1:46" s="3" customFormat="1" ht="12.75" customHeight="1" x14ac:dyDescent="0.2">
      <c r="A68" s="47" t="s">
        <v>377</v>
      </c>
      <c r="B68" s="51">
        <v>909</v>
      </c>
      <c r="C68" s="51">
        <v>1198</v>
      </c>
      <c r="D68" s="51" t="s">
        <v>560</v>
      </c>
      <c r="E68" s="2" t="s">
        <v>482</v>
      </c>
      <c r="F68" s="2"/>
      <c r="H68" s="39"/>
      <c r="I68" s="3" t="s">
        <v>1205</v>
      </c>
      <c r="K68" s="203" t="s">
        <v>778</v>
      </c>
      <c r="L68" s="10">
        <v>96</v>
      </c>
      <c r="M68" s="10">
        <v>507</v>
      </c>
      <c r="N68" s="10">
        <v>814</v>
      </c>
      <c r="O68" s="32"/>
      <c r="P68" s="62"/>
      <c r="Q68" s="62"/>
      <c r="R68" s="62"/>
      <c r="S68" s="45" t="s">
        <v>161</v>
      </c>
      <c r="T68" s="58">
        <v>399</v>
      </c>
      <c r="U68" s="58">
        <v>1037</v>
      </c>
      <c r="V68" s="58">
        <v>102</v>
      </c>
      <c r="W68" s="47" t="s">
        <v>361</v>
      </c>
      <c r="X68" s="51">
        <v>704</v>
      </c>
      <c r="Y68" s="51">
        <v>1233</v>
      </c>
      <c r="Z68" s="51">
        <v>96</v>
      </c>
      <c r="AA68" s="42"/>
      <c r="AB68" s="52"/>
      <c r="AC68" s="52"/>
      <c r="AD68" s="52"/>
      <c r="AE68" s="42"/>
      <c r="AF68" s="52"/>
      <c r="AG68" s="52"/>
      <c r="AH68" s="52"/>
      <c r="AI68" s="42"/>
      <c r="AK68" s="52"/>
      <c r="AL68" s="52"/>
      <c r="AM68" s="42"/>
      <c r="AN68" s="52"/>
      <c r="AO68" s="52"/>
      <c r="AP68" s="52"/>
      <c r="AQ68" s="42"/>
      <c r="AR68" s="53"/>
      <c r="AS68" s="53"/>
      <c r="AT68" s="52"/>
    </row>
    <row r="69" spans="1:46" s="3" customFormat="1" ht="12.75" customHeight="1" x14ac:dyDescent="0.2">
      <c r="A69" s="47" t="s">
        <v>363</v>
      </c>
      <c r="B69" s="51">
        <v>954</v>
      </c>
      <c r="C69" s="51">
        <v>883</v>
      </c>
      <c r="D69" s="51" t="s">
        <v>1164</v>
      </c>
      <c r="E69" s="2" t="s">
        <v>481</v>
      </c>
      <c r="F69" s="2"/>
      <c r="H69" s="39"/>
      <c r="I69" s="3" t="s">
        <v>1206</v>
      </c>
      <c r="K69" s="203" t="s">
        <v>779</v>
      </c>
      <c r="L69" s="10">
        <v>96</v>
      </c>
      <c r="M69" s="10">
        <v>613</v>
      </c>
      <c r="N69" s="10">
        <v>791</v>
      </c>
      <c r="O69" s="32"/>
      <c r="P69" s="62"/>
      <c r="Q69" s="62"/>
      <c r="R69" s="62"/>
      <c r="S69" s="45" t="s">
        <v>162</v>
      </c>
      <c r="T69" s="58">
        <v>509</v>
      </c>
      <c r="U69" s="58">
        <v>837</v>
      </c>
      <c r="V69" s="58">
        <v>102</v>
      </c>
      <c r="W69" s="47" t="s">
        <v>362</v>
      </c>
      <c r="X69" s="51">
        <v>954</v>
      </c>
      <c r="Y69" s="51">
        <v>633</v>
      </c>
      <c r="Z69" s="51">
        <v>96</v>
      </c>
      <c r="AA69" s="42"/>
      <c r="AB69" s="52"/>
      <c r="AC69" s="52"/>
      <c r="AD69" s="52"/>
      <c r="AE69" s="42"/>
      <c r="AF69" s="52"/>
      <c r="AG69" s="52"/>
      <c r="AH69" s="52"/>
      <c r="AI69" s="42"/>
      <c r="AK69" s="52"/>
      <c r="AL69" s="52"/>
      <c r="AM69" s="42"/>
      <c r="AN69" s="52"/>
      <c r="AO69" s="52"/>
      <c r="AP69" s="52"/>
      <c r="AQ69" s="42"/>
      <c r="AR69" s="53"/>
      <c r="AS69" s="53"/>
      <c r="AT69" s="52"/>
    </row>
    <row r="70" spans="1:46" s="3" customFormat="1" ht="12.75" customHeight="1" x14ac:dyDescent="0.2">
      <c r="A70" s="47" t="s">
        <v>387</v>
      </c>
      <c r="B70" s="51">
        <v>995</v>
      </c>
      <c r="C70" s="51">
        <v>1030</v>
      </c>
      <c r="D70" s="51" t="s">
        <v>1075</v>
      </c>
      <c r="E70" s="2" t="s">
        <v>483</v>
      </c>
      <c r="F70" s="2"/>
      <c r="I70" s="3" t="s">
        <v>1207</v>
      </c>
      <c r="K70" s="203" t="s">
        <v>780</v>
      </c>
      <c r="L70" s="10">
        <v>96</v>
      </c>
      <c r="M70" s="10">
        <v>613</v>
      </c>
      <c r="N70" s="10">
        <v>991</v>
      </c>
      <c r="O70" s="32"/>
      <c r="P70" s="62"/>
      <c r="Q70" s="62"/>
      <c r="R70" s="62"/>
      <c r="S70" s="45" t="s">
        <v>163</v>
      </c>
      <c r="T70" s="58">
        <v>509</v>
      </c>
      <c r="U70" s="58">
        <v>1037</v>
      </c>
      <c r="V70" s="58">
        <v>102</v>
      </c>
      <c r="W70" s="47" t="s">
        <v>363</v>
      </c>
      <c r="X70" s="51">
        <v>954</v>
      </c>
      <c r="Y70" s="51">
        <v>883</v>
      </c>
      <c r="Z70" s="51">
        <v>96</v>
      </c>
      <c r="AA70" s="42"/>
      <c r="AB70" s="52"/>
      <c r="AC70" s="52"/>
      <c r="AD70" s="52"/>
      <c r="AE70" s="42"/>
      <c r="AF70" s="52"/>
      <c r="AG70" s="52"/>
      <c r="AH70" s="52"/>
      <c r="AI70" s="42"/>
      <c r="AK70" s="52"/>
      <c r="AL70" s="52"/>
      <c r="AM70" s="42"/>
      <c r="AN70" s="52"/>
      <c r="AO70" s="52"/>
      <c r="AP70" s="52"/>
      <c r="AQ70" s="42"/>
      <c r="AR70" s="53"/>
      <c r="AS70" s="53"/>
      <c r="AT70" s="52"/>
    </row>
    <row r="71" spans="1:46" s="3" customFormat="1" ht="12.75" customHeight="1" x14ac:dyDescent="0.2">
      <c r="A71" s="41" t="s">
        <v>514</v>
      </c>
      <c r="B71" s="60">
        <v>1180</v>
      </c>
      <c r="C71" s="60">
        <v>812</v>
      </c>
      <c r="D71" s="60" t="s">
        <v>558</v>
      </c>
      <c r="E71" s="2" t="s">
        <v>479</v>
      </c>
      <c r="F71" s="2"/>
      <c r="K71" s="203" t="s">
        <v>781</v>
      </c>
      <c r="L71" s="10">
        <v>96</v>
      </c>
      <c r="M71" s="10">
        <v>613</v>
      </c>
      <c r="N71" s="10">
        <v>1211</v>
      </c>
      <c r="O71" s="32"/>
      <c r="P71" s="62"/>
      <c r="Q71" s="62"/>
      <c r="R71" s="62"/>
      <c r="S71" s="45" t="s">
        <v>164</v>
      </c>
      <c r="T71" s="58">
        <v>509</v>
      </c>
      <c r="U71" s="58">
        <v>1257</v>
      </c>
      <c r="V71" s="58">
        <v>102</v>
      </c>
      <c r="W71" s="47" t="s">
        <v>364</v>
      </c>
      <c r="X71" s="51">
        <v>595</v>
      </c>
      <c r="Y71" s="51">
        <v>1359</v>
      </c>
      <c r="Z71" s="51">
        <v>96</v>
      </c>
      <c r="AA71" s="42"/>
      <c r="AB71" s="52"/>
      <c r="AC71" s="52"/>
      <c r="AD71" s="52"/>
      <c r="AE71" s="42"/>
      <c r="AF71" s="52"/>
      <c r="AG71" s="52"/>
      <c r="AH71" s="52"/>
      <c r="AI71" s="42"/>
      <c r="AK71" s="52"/>
      <c r="AL71" s="52"/>
      <c r="AM71" s="42"/>
      <c r="AN71" s="52"/>
      <c r="AO71" s="52"/>
      <c r="AP71" s="52"/>
      <c r="AQ71" s="42"/>
      <c r="AR71" s="53"/>
      <c r="AS71" s="53"/>
      <c r="AT71" s="52"/>
    </row>
    <row r="72" spans="1:46" s="3" customFormat="1" ht="12.75" customHeight="1" x14ac:dyDescent="0.2">
      <c r="A72" s="41" t="s">
        <v>515</v>
      </c>
      <c r="B72" s="60">
        <v>1180</v>
      </c>
      <c r="C72" s="60">
        <v>1232</v>
      </c>
      <c r="D72" s="60" t="s">
        <v>558</v>
      </c>
      <c r="E72" s="2" t="s">
        <v>479</v>
      </c>
      <c r="F72" s="2"/>
      <c r="K72" s="203" t="s">
        <v>782</v>
      </c>
      <c r="L72" s="10">
        <v>96</v>
      </c>
      <c r="M72" s="10">
        <v>973</v>
      </c>
      <c r="N72" s="10">
        <v>991</v>
      </c>
      <c r="O72" s="32"/>
      <c r="P72" s="62"/>
      <c r="Q72" s="62"/>
      <c r="R72" s="62"/>
      <c r="S72" s="45" t="s">
        <v>165</v>
      </c>
      <c r="T72" s="58">
        <v>599</v>
      </c>
      <c r="U72" s="58">
        <v>837</v>
      </c>
      <c r="V72" s="58">
        <v>102</v>
      </c>
      <c r="W72" s="47" t="s">
        <v>365</v>
      </c>
      <c r="X72" s="51">
        <v>675</v>
      </c>
      <c r="Y72" s="51">
        <v>939</v>
      </c>
      <c r="Z72" s="51">
        <v>96</v>
      </c>
      <c r="AA72" s="42"/>
      <c r="AB72" s="52"/>
      <c r="AC72" s="52"/>
      <c r="AD72" s="52"/>
      <c r="AE72" s="42"/>
      <c r="AF72" s="52"/>
      <c r="AG72" s="52"/>
      <c r="AH72" s="52"/>
      <c r="AI72" s="42"/>
      <c r="AK72" s="52"/>
      <c r="AL72" s="52"/>
      <c r="AM72" s="42"/>
      <c r="AN72" s="52"/>
      <c r="AO72" s="52"/>
      <c r="AP72" s="52"/>
      <c r="AQ72" s="42"/>
      <c r="AR72" s="53"/>
      <c r="AS72" s="53"/>
      <c r="AT72" s="52"/>
    </row>
    <row r="73" spans="1:46" s="3" customFormat="1" ht="12.75" customHeight="1" x14ac:dyDescent="0.2">
      <c r="A73" s="45" t="s">
        <v>161</v>
      </c>
      <c r="B73" s="58">
        <v>399</v>
      </c>
      <c r="C73" s="58">
        <v>1037</v>
      </c>
      <c r="D73" s="58" t="s">
        <v>558</v>
      </c>
      <c r="E73" s="2" t="s">
        <v>480</v>
      </c>
      <c r="F73" s="2"/>
      <c r="K73" s="203" t="s">
        <v>783</v>
      </c>
      <c r="L73" s="10">
        <v>96</v>
      </c>
      <c r="M73" s="10">
        <v>973</v>
      </c>
      <c r="N73" s="10">
        <v>1211</v>
      </c>
      <c r="O73" s="32"/>
      <c r="P73" s="62"/>
      <c r="Q73" s="62"/>
      <c r="R73" s="62"/>
      <c r="S73" s="45" t="s">
        <v>166</v>
      </c>
      <c r="T73" s="58">
        <v>599</v>
      </c>
      <c r="U73" s="58">
        <v>1037</v>
      </c>
      <c r="V73" s="58">
        <v>102</v>
      </c>
      <c r="W73" s="47" t="s">
        <v>366</v>
      </c>
      <c r="X73" s="51">
        <v>595</v>
      </c>
      <c r="Y73" s="51">
        <v>739</v>
      </c>
      <c r="Z73" s="51">
        <v>96</v>
      </c>
      <c r="AA73" s="42"/>
      <c r="AB73" s="52"/>
      <c r="AC73" s="52"/>
      <c r="AD73" s="52"/>
      <c r="AE73" s="42"/>
      <c r="AF73" s="52"/>
      <c r="AG73" s="52"/>
      <c r="AH73" s="52"/>
      <c r="AI73" s="42"/>
      <c r="AK73" s="52"/>
      <c r="AL73" s="52"/>
      <c r="AM73" s="42"/>
      <c r="AN73" s="52"/>
      <c r="AO73" s="52"/>
      <c r="AP73" s="52"/>
      <c r="AQ73" s="42"/>
      <c r="AR73" s="53"/>
      <c r="AS73" s="53"/>
      <c r="AT73" s="52"/>
    </row>
    <row r="74" spans="1:46" s="3" customFormat="1" ht="12.75" customHeight="1" x14ac:dyDescent="0.2">
      <c r="A74" s="45" t="s">
        <v>145</v>
      </c>
      <c r="B74" s="58">
        <v>399</v>
      </c>
      <c r="C74" s="58">
        <v>1037</v>
      </c>
      <c r="D74" s="58" t="s">
        <v>558</v>
      </c>
      <c r="E74" s="2" t="s">
        <v>480</v>
      </c>
      <c r="F74" s="2"/>
      <c r="K74" s="207" t="s">
        <v>621</v>
      </c>
      <c r="L74" s="194">
        <v>96</v>
      </c>
      <c r="M74" s="194">
        <v>613</v>
      </c>
      <c r="N74" s="194">
        <v>740</v>
      </c>
      <c r="O74" s="32"/>
      <c r="P74" s="62"/>
      <c r="Q74" s="62"/>
      <c r="R74" s="62"/>
      <c r="S74" s="45" t="s">
        <v>167</v>
      </c>
      <c r="T74" s="58">
        <v>599</v>
      </c>
      <c r="U74" s="58">
        <v>1257</v>
      </c>
      <c r="V74" s="58">
        <v>102</v>
      </c>
      <c r="W74" s="47" t="s">
        <v>572</v>
      </c>
      <c r="X74" s="51">
        <v>612</v>
      </c>
      <c r="Y74" s="51">
        <v>1017</v>
      </c>
      <c r="Z74" s="51">
        <v>96</v>
      </c>
      <c r="AA74" s="42"/>
      <c r="AB74" s="52"/>
      <c r="AC74" s="52"/>
      <c r="AD74" s="52"/>
      <c r="AE74" s="42"/>
      <c r="AF74" s="52"/>
      <c r="AG74" s="52"/>
      <c r="AH74" s="52"/>
      <c r="AI74" s="42"/>
      <c r="AK74" s="52"/>
      <c r="AL74" s="52"/>
      <c r="AM74" s="42"/>
      <c r="AN74" s="52"/>
      <c r="AO74" s="52"/>
      <c r="AP74" s="52"/>
      <c r="AQ74" s="42"/>
      <c r="AR74" s="53"/>
      <c r="AS74" s="53"/>
      <c r="AT74" s="52"/>
    </row>
    <row r="75" spans="1:46" s="3" customFormat="1" ht="12.75" customHeight="1" x14ac:dyDescent="0.2">
      <c r="A75" s="45" t="s">
        <v>177</v>
      </c>
      <c r="B75" s="58">
        <v>399</v>
      </c>
      <c r="C75" s="58">
        <v>1037</v>
      </c>
      <c r="D75" s="58" t="s">
        <v>558</v>
      </c>
      <c r="E75" s="2" t="s">
        <v>480</v>
      </c>
      <c r="F75" s="2"/>
      <c r="K75" s="203" t="s">
        <v>622</v>
      </c>
      <c r="L75" s="10">
        <v>96</v>
      </c>
      <c r="M75" s="10">
        <v>775</v>
      </c>
      <c r="N75" s="10">
        <v>740</v>
      </c>
      <c r="O75" s="32"/>
      <c r="P75" s="62"/>
      <c r="Q75" s="62"/>
      <c r="R75" s="62"/>
      <c r="S75" s="45" t="s">
        <v>168</v>
      </c>
      <c r="T75" s="58">
        <v>799</v>
      </c>
      <c r="U75" s="58">
        <v>837</v>
      </c>
      <c r="V75" s="58">
        <v>102</v>
      </c>
      <c r="W75" s="48"/>
      <c r="X75" s="55"/>
      <c r="Y75" s="55"/>
      <c r="Z75" s="55"/>
      <c r="AA75" s="42"/>
      <c r="AB75" s="52"/>
      <c r="AC75" s="52"/>
      <c r="AD75" s="52"/>
      <c r="AE75" s="42"/>
      <c r="AF75" s="52"/>
      <c r="AG75" s="52"/>
      <c r="AH75" s="52"/>
      <c r="AI75" s="42"/>
      <c r="AK75" s="52"/>
      <c r="AL75" s="52"/>
      <c r="AM75" s="42"/>
      <c r="AN75" s="52"/>
      <c r="AO75" s="52"/>
      <c r="AP75" s="52"/>
      <c r="AQ75" s="42"/>
      <c r="AR75" s="53"/>
      <c r="AS75" s="53"/>
      <c r="AT75" s="52"/>
    </row>
    <row r="76" spans="1:46" s="3" customFormat="1" ht="12.75" customHeight="1" x14ac:dyDescent="0.2">
      <c r="A76" s="45" t="s">
        <v>113</v>
      </c>
      <c r="B76" s="58">
        <v>399</v>
      </c>
      <c r="C76" s="58">
        <v>1037</v>
      </c>
      <c r="D76" s="58" t="s">
        <v>558</v>
      </c>
      <c r="E76" s="2" t="s">
        <v>480</v>
      </c>
      <c r="F76" s="2"/>
      <c r="K76" s="203" t="s">
        <v>623</v>
      </c>
      <c r="L76" s="10">
        <v>96</v>
      </c>
      <c r="M76" s="10">
        <v>973</v>
      </c>
      <c r="N76" s="10">
        <v>740</v>
      </c>
      <c r="O76" s="32"/>
      <c r="P76" s="62"/>
      <c r="Q76" s="62"/>
      <c r="R76" s="62"/>
      <c r="S76" s="45" t="s">
        <v>169</v>
      </c>
      <c r="T76" s="58">
        <v>799</v>
      </c>
      <c r="U76" s="58">
        <v>1037</v>
      </c>
      <c r="V76" s="58">
        <v>102</v>
      </c>
      <c r="W76" s="48"/>
      <c r="X76" s="55"/>
      <c r="Y76" s="55"/>
      <c r="Z76" s="55"/>
      <c r="AA76" s="42"/>
      <c r="AB76" s="52"/>
      <c r="AC76" s="52"/>
      <c r="AD76" s="52"/>
      <c r="AE76" s="42"/>
      <c r="AF76" s="52"/>
      <c r="AG76" s="52"/>
      <c r="AH76" s="52"/>
      <c r="AI76" s="42"/>
      <c r="AK76" s="52"/>
      <c r="AL76" s="52"/>
      <c r="AM76" s="42"/>
      <c r="AN76" s="52"/>
      <c r="AO76" s="52"/>
      <c r="AP76" s="52"/>
      <c r="AQ76" s="42"/>
      <c r="AR76" s="53"/>
      <c r="AS76" s="53"/>
      <c r="AT76" s="52"/>
    </row>
    <row r="77" spans="1:46" s="3" customFormat="1" ht="12.75" customHeight="1" x14ac:dyDescent="0.2">
      <c r="A77" s="45" t="s">
        <v>97</v>
      </c>
      <c r="B77" s="58">
        <v>399</v>
      </c>
      <c r="C77" s="58">
        <v>1037</v>
      </c>
      <c r="D77" s="58" t="s">
        <v>558</v>
      </c>
      <c r="E77" s="2" t="s">
        <v>480</v>
      </c>
      <c r="F77" s="2"/>
      <c r="K77" s="203" t="s">
        <v>624</v>
      </c>
      <c r="L77" s="10">
        <v>96</v>
      </c>
      <c r="M77" s="10">
        <v>1173</v>
      </c>
      <c r="N77" s="10">
        <v>740</v>
      </c>
      <c r="O77" s="32"/>
      <c r="P77" s="62"/>
      <c r="Q77" s="62"/>
      <c r="R77" s="62"/>
      <c r="S77" s="45" t="s">
        <v>170</v>
      </c>
      <c r="T77" s="58">
        <v>799</v>
      </c>
      <c r="U77" s="58">
        <v>1257</v>
      </c>
      <c r="V77" s="58">
        <v>102</v>
      </c>
      <c r="W77" s="49"/>
      <c r="X77" s="56"/>
      <c r="Y77" s="56"/>
      <c r="Z77" s="56"/>
      <c r="AA77" s="42"/>
      <c r="AB77" s="52"/>
      <c r="AC77" s="52"/>
      <c r="AD77" s="52"/>
      <c r="AE77" s="42"/>
      <c r="AF77" s="52"/>
      <c r="AG77" s="52"/>
      <c r="AH77" s="52"/>
      <c r="AI77" s="42"/>
      <c r="AK77" s="52"/>
      <c r="AL77" s="52"/>
      <c r="AM77" s="42"/>
      <c r="AN77" s="52"/>
      <c r="AO77" s="52"/>
      <c r="AP77" s="52"/>
      <c r="AQ77" s="42"/>
      <c r="AR77" s="53"/>
      <c r="AS77" s="53"/>
      <c r="AT77" s="52"/>
    </row>
    <row r="78" spans="1:46" s="3" customFormat="1" ht="12.75" customHeight="1" x14ac:dyDescent="0.2">
      <c r="A78" s="45" t="s">
        <v>129</v>
      </c>
      <c r="B78" s="58">
        <v>399</v>
      </c>
      <c r="C78" s="58">
        <v>1037</v>
      </c>
      <c r="D78" s="58" t="s">
        <v>558</v>
      </c>
      <c r="E78" s="2" t="s">
        <v>480</v>
      </c>
      <c r="F78" s="2"/>
      <c r="O78" s="32"/>
      <c r="P78" s="62"/>
      <c r="Q78" s="62"/>
      <c r="R78" s="62"/>
      <c r="S78" s="45" t="s">
        <v>171</v>
      </c>
      <c r="T78" s="58">
        <v>999</v>
      </c>
      <c r="U78" s="58">
        <v>837</v>
      </c>
      <c r="V78" s="58">
        <v>102</v>
      </c>
      <c r="W78" s="49"/>
      <c r="X78" s="56"/>
      <c r="Y78" s="56"/>
      <c r="Z78" s="56"/>
      <c r="AA78" s="42"/>
      <c r="AB78" s="52"/>
      <c r="AC78" s="52"/>
      <c r="AD78" s="52"/>
      <c r="AE78" s="42"/>
      <c r="AF78" s="52"/>
      <c r="AG78" s="52"/>
      <c r="AH78" s="52"/>
      <c r="AI78" s="42"/>
      <c r="AK78" s="52"/>
      <c r="AL78" s="52"/>
      <c r="AM78" s="42"/>
      <c r="AN78" s="52"/>
      <c r="AO78" s="52"/>
      <c r="AP78" s="52"/>
      <c r="AQ78" s="42"/>
      <c r="AR78" s="53"/>
      <c r="AS78" s="53"/>
      <c r="AT78" s="52"/>
    </row>
    <row r="79" spans="1:46" s="3" customFormat="1" ht="12.75" customHeight="1" x14ac:dyDescent="0.2">
      <c r="A79" s="45" t="s">
        <v>193</v>
      </c>
      <c r="B79" s="58">
        <v>399</v>
      </c>
      <c r="C79" s="58">
        <v>1037</v>
      </c>
      <c r="D79" s="58" t="s">
        <v>558</v>
      </c>
      <c r="E79" s="2" t="s">
        <v>480</v>
      </c>
      <c r="F79" s="2"/>
      <c r="O79" s="32"/>
      <c r="P79" s="62"/>
      <c r="Q79" s="62"/>
      <c r="R79" s="62"/>
      <c r="S79" s="45" t="s">
        <v>172</v>
      </c>
      <c r="T79" s="58">
        <v>999</v>
      </c>
      <c r="U79" s="58">
        <v>1037</v>
      </c>
      <c r="V79" s="58">
        <v>102</v>
      </c>
      <c r="W79" s="49"/>
      <c r="X79" s="56"/>
      <c r="Y79" s="56"/>
      <c r="Z79" s="56"/>
      <c r="AA79" s="42"/>
      <c r="AB79" s="52"/>
      <c r="AC79" s="52"/>
      <c r="AD79" s="52"/>
      <c r="AE79" s="42"/>
      <c r="AF79" s="52"/>
      <c r="AG79" s="52"/>
      <c r="AH79" s="52"/>
      <c r="AI79" s="42"/>
      <c r="AK79" s="52"/>
      <c r="AL79" s="52"/>
      <c r="AM79" s="42"/>
      <c r="AN79" s="52"/>
      <c r="AO79" s="52"/>
      <c r="AP79" s="52"/>
      <c r="AQ79" s="42"/>
      <c r="AR79" s="53"/>
      <c r="AS79" s="53"/>
      <c r="AT79" s="52"/>
    </row>
    <row r="80" spans="1:46" s="3" customFormat="1" ht="12.75" customHeight="1" x14ac:dyDescent="0.2">
      <c r="A80" s="45" t="s">
        <v>209</v>
      </c>
      <c r="B80" s="58">
        <v>399</v>
      </c>
      <c r="C80" s="58">
        <v>1037</v>
      </c>
      <c r="D80" s="58" t="s">
        <v>558</v>
      </c>
      <c r="E80" s="2" t="s">
        <v>480</v>
      </c>
      <c r="F80" s="2"/>
      <c r="O80" s="32"/>
      <c r="P80" s="62"/>
      <c r="Q80" s="62"/>
      <c r="R80" s="62"/>
      <c r="S80" s="45" t="s">
        <v>173</v>
      </c>
      <c r="T80" s="58">
        <v>999</v>
      </c>
      <c r="U80" s="58">
        <v>1257</v>
      </c>
      <c r="V80" s="58">
        <v>102</v>
      </c>
      <c r="W80" s="49"/>
      <c r="X80" s="56"/>
      <c r="Y80" s="56"/>
      <c r="Z80" s="56"/>
      <c r="AA80" s="42"/>
      <c r="AB80" s="52"/>
      <c r="AC80" s="52"/>
      <c r="AD80" s="52"/>
      <c r="AE80" s="42"/>
      <c r="AF80" s="52"/>
      <c r="AG80" s="52"/>
      <c r="AH80" s="52"/>
      <c r="AI80" s="42"/>
      <c r="AK80" s="52"/>
      <c r="AL80" s="52"/>
      <c r="AM80" s="42"/>
      <c r="AN80" s="52"/>
      <c r="AO80" s="52"/>
      <c r="AP80" s="52"/>
      <c r="AQ80" s="42"/>
      <c r="AR80" s="53"/>
      <c r="AS80" s="53"/>
      <c r="AT80" s="52"/>
    </row>
    <row r="81" spans="1:46" s="3" customFormat="1" ht="12.75" customHeight="1" x14ac:dyDescent="0.2">
      <c r="A81" s="45" t="s">
        <v>241</v>
      </c>
      <c r="B81" s="58">
        <v>345</v>
      </c>
      <c r="C81" s="58">
        <v>985</v>
      </c>
      <c r="D81" s="58" t="s">
        <v>558</v>
      </c>
      <c r="E81" s="2" t="s">
        <v>480</v>
      </c>
      <c r="F81" s="2"/>
      <c r="O81" s="32"/>
      <c r="P81" s="62"/>
      <c r="Q81" s="62"/>
      <c r="R81" s="62"/>
      <c r="S81" s="45" t="s">
        <v>174</v>
      </c>
      <c r="T81" s="58">
        <v>999</v>
      </c>
      <c r="U81" s="58">
        <v>1457</v>
      </c>
      <c r="V81" s="58">
        <v>102</v>
      </c>
      <c r="W81" s="49"/>
      <c r="X81" s="56"/>
      <c r="Y81" s="56"/>
      <c r="Z81" s="56"/>
      <c r="AA81" s="42"/>
      <c r="AB81" s="52"/>
      <c r="AC81" s="52"/>
      <c r="AD81" s="52"/>
      <c r="AE81" s="42"/>
      <c r="AF81" s="52"/>
      <c r="AG81" s="52"/>
      <c r="AH81" s="52"/>
      <c r="AI81" s="42"/>
      <c r="AK81" s="52"/>
      <c r="AL81" s="52"/>
      <c r="AM81" s="42"/>
      <c r="AN81" s="52"/>
      <c r="AO81" s="52"/>
      <c r="AP81" s="52"/>
      <c r="AQ81" s="42"/>
      <c r="AR81" s="53"/>
      <c r="AS81" s="53"/>
      <c r="AT81" s="52"/>
    </row>
    <row r="82" spans="1:46" s="3" customFormat="1" ht="12.75" customHeight="1" x14ac:dyDescent="0.2">
      <c r="A82" s="45" t="s">
        <v>253</v>
      </c>
      <c r="B82" s="58">
        <v>345</v>
      </c>
      <c r="C82" s="58">
        <v>985</v>
      </c>
      <c r="D82" s="58" t="s">
        <v>558</v>
      </c>
      <c r="E82" s="2" t="s">
        <v>480</v>
      </c>
      <c r="F82" s="2"/>
      <c r="O82" s="32"/>
      <c r="P82" s="62"/>
      <c r="Q82" s="62"/>
      <c r="R82" s="62"/>
      <c r="S82" s="45" t="s">
        <v>175</v>
      </c>
      <c r="T82" s="58">
        <v>399</v>
      </c>
      <c r="U82" s="58">
        <v>637</v>
      </c>
      <c r="V82" s="58">
        <v>102</v>
      </c>
      <c r="W82" s="49"/>
      <c r="X82" s="56"/>
      <c r="Y82" s="56"/>
      <c r="Z82" s="56"/>
      <c r="AA82" s="42"/>
      <c r="AB82" s="52"/>
      <c r="AC82" s="52"/>
      <c r="AD82" s="52"/>
      <c r="AE82" s="42"/>
      <c r="AF82" s="52"/>
      <c r="AG82" s="52"/>
      <c r="AH82" s="52"/>
      <c r="AI82" s="42"/>
      <c r="AK82" s="52"/>
      <c r="AL82" s="52"/>
      <c r="AM82" s="42"/>
      <c r="AN82" s="52"/>
      <c r="AO82" s="52"/>
      <c r="AP82" s="52"/>
      <c r="AQ82" s="42"/>
      <c r="AR82" s="53"/>
      <c r="AS82" s="53"/>
      <c r="AT82" s="52"/>
    </row>
    <row r="83" spans="1:46" s="3" customFormat="1" ht="12.75" customHeight="1" x14ac:dyDescent="0.2">
      <c r="A83" s="45" t="s">
        <v>265</v>
      </c>
      <c r="B83" s="58">
        <v>345</v>
      </c>
      <c r="C83" s="58">
        <v>985</v>
      </c>
      <c r="D83" s="58" t="s">
        <v>558</v>
      </c>
      <c r="E83" s="2" t="s">
        <v>480</v>
      </c>
      <c r="F83" s="2"/>
      <c r="O83" s="32"/>
      <c r="P83" s="62"/>
      <c r="Q83" s="62"/>
      <c r="R83" s="62"/>
      <c r="S83" s="45" t="s">
        <v>176</v>
      </c>
      <c r="T83" s="58">
        <v>399</v>
      </c>
      <c r="U83" s="58">
        <v>837</v>
      </c>
      <c r="V83" s="58">
        <v>102</v>
      </c>
      <c r="W83" s="49"/>
      <c r="X83" s="56"/>
      <c r="Y83" s="56"/>
      <c r="Z83" s="56"/>
      <c r="AA83" s="42"/>
      <c r="AB83" s="52"/>
      <c r="AC83" s="52"/>
      <c r="AD83" s="52"/>
      <c r="AE83" s="42"/>
      <c r="AF83" s="52"/>
      <c r="AG83" s="52"/>
      <c r="AH83" s="52"/>
      <c r="AI83" s="42"/>
      <c r="AK83" s="52"/>
      <c r="AL83" s="52"/>
      <c r="AM83" s="42"/>
      <c r="AN83" s="52"/>
      <c r="AO83" s="52"/>
      <c r="AP83" s="52"/>
      <c r="AQ83" s="42"/>
      <c r="AR83" s="53"/>
      <c r="AS83" s="53"/>
      <c r="AT83" s="52"/>
    </row>
    <row r="84" spans="1:46" s="3" customFormat="1" ht="12.75" customHeight="1" x14ac:dyDescent="0.2">
      <c r="A84" s="45" t="s">
        <v>225</v>
      </c>
      <c r="B84" s="58">
        <v>399</v>
      </c>
      <c r="C84" s="58">
        <v>1037</v>
      </c>
      <c r="D84" s="58" t="s">
        <v>558</v>
      </c>
      <c r="E84" s="2" t="s">
        <v>480</v>
      </c>
      <c r="F84" s="2"/>
      <c r="O84" s="32"/>
      <c r="P84" s="62"/>
      <c r="Q84" s="62"/>
      <c r="R84" s="62"/>
      <c r="S84" s="45" t="s">
        <v>177</v>
      </c>
      <c r="T84" s="58">
        <v>399</v>
      </c>
      <c r="U84" s="58">
        <v>1037</v>
      </c>
      <c r="V84" s="58">
        <v>102</v>
      </c>
      <c r="W84" s="49"/>
      <c r="X84" s="56"/>
      <c r="Y84" s="56"/>
      <c r="Z84" s="56"/>
      <c r="AA84" s="42"/>
      <c r="AB84" s="52"/>
      <c r="AC84" s="52"/>
      <c r="AD84" s="52"/>
      <c r="AE84" s="42"/>
      <c r="AF84" s="52"/>
      <c r="AG84" s="52"/>
      <c r="AH84" s="52"/>
      <c r="AI84" s="42"/>
      <c r="AK84" s="52"/>
      <c r="AL84" s="52"/>
      <c r="AM84" s="42"/>
      <c r="AN84" s="52"/>
      <c r="AO84" s="52"/>
      <c r="AP84" s="52"/>
      <c r="AQ84" s="42"/>
      <c r="AR84" s="53"/>
      <c r="AS84" s="53"/>
      <c r="AT84" s="52"/>
    </row>
    <row r="85" spans="1:46" s="3" customFormat="1" ht="12.75" customHeight="1" x14ac:dyDescent="0.2">
      <c r="A85" s="45" t="s">
        <v>277</v>
      </c>
      <c r="B85" s="58">
        <v>345</v>
      </c>
      <c r="C85" s="58">
        <v>985</v>
      </c>
      <c r="D85" s="58" t="s">
        <v>558</v>
      </c>
      <c r="E85" s="2" t="s">
        <v>480</v>
      </c>
      <c r="F85" s="2"/>
      <c r="G85" s="3" t="e">
        <f>IF($E19=""," ",VLOOKUP($E19,help!$A$2:$D$495,2,FALSE))</f>
        <v>#N/A</v>
      </c>
      <c r="I85" s="367"/>
      <c r="O85" s="32"/>
      <c r="P85" s="62"/>
      <c r="Q85" s="62"/>
      <c r="R85" s="62"/>
      <c r="S85" s="45" t="s">
        <v>178</v>
      </c>
      <c r="T85" s="58">
        <v>509</v>
      </c>
      <c r="U85" s="58">
        <v>837</v>
      </c>
      <c r="V85" s="58">
        <v>102</v>
      </c>
      <c r="W85" s="49"/>
      <c r="X85" s="56"/>
      <c r="Y85" s="56"/>
      <c r="Z85" s="56"/>
      <c r="AA85" s="42"/>
      <c r="AB85" s="52"/>
      <c r="AC85" s="52"/>
      <c r="AD85" s="52"/>
      <c r="AE85" s="42"/>
      <c r="AF85" s="52"/>
      <c r="AG85" s="52"/>
      <c r="AH85" s="52"/>
      <c r="AI85" s="42"/>
      <c r="AK85" s="52"/>
      <c r="AL85" s="52"/>
      <c r="AM85" s="42"/>
      <c r="AN85" s="52"/>
      <c r="AO85" s="52"/>
      <c r="AP85" s="52"/>
      <c r="AQ85" s="42"/>
      <c r="AR85" s="53"/>
      <c r="AS85" s="53"/>
      <c r="AT85" s="52"/>
    </row>
    <row r="86" spans="1:46" s="3" customFormat="1" ht="12.75" customHeight="1" x14ac:dyDescent="0.2">
      <c r="A86" s="45" t="s">
        <v>289</v>
      </c>
      <c r="B86" s="58">
        <v>345</v>
      </c>
      <c r="C86" s="58">
        <v>985</v>
      </c>
      <c r="D86" s="58" t="s">
        <v>558</v>
      </c>
      <c r="E86" s="2" t="s">
        <v>480</v>
      </c>
      <c r="F86" s="2"/>
      <c r="O86" s="32"/>
      <c r="P86" s="62"/>
      <c r="Q86" s="62"/>
      <c r="R86" s="62"/>
      <c r="S86" s="45" t="s">
        <v>179</v>
      </c>
      <c r="T86" s="58">
        <v>509</v>
      </c>
      <c r="U86" s="58">
        <v>1037</v>
      </c>
      <c r="V86" s="58">
        <v>102</v>
      </c>
      <c r="W86" s="49"/>
      <c r="X86" s="56"/>
      <c r="Y86" s="56"/>
      <c r="Z86" s="56"/>
      <c r="AA86" s="42"/>
      <c r="AB86" s="52"/>
      <c r="AC86" s="52"/>
      <c r="AD86" s="52"/>
      <c r="AE86" s="42"/>
      <c r="AF86" s="52"/>
      <c r="AG86" s="52"/>
      <c r="AH86" s="52"/>
      <c r="AI86" s="42"/>
      <c r="AK86" s="52"/>
      <c r="AL86" s="52"/>
      <c r="AM86" s="42"/>
      <c r="AN86" s="52"/>
      <c r="AO86" s="52"/>
      <c r="AP86" s="52"/>
      <c r="AQ86" s="42"/>
      <c r="AR86" s="53"/>
      <c r="AS86" s="53"/>
      <c r="AT86" s="52"/>
    </row>
    <row r="87" spans="1:46" s="3" customFormat="1" ht="12.75" customHeight="1" x14ac:dyDescent="0.2">
      <c r="A87" s="45" t="s">
        <v>159</v>
      </c>
      <c r="B87" s="58">
        <v>399</v>
      </c>
      <c r="C87" s="58">
        <v>637</v>
      </c>
      <c r="D87" s="58" t="s">
        <v>558</v>
      </c>
      <c r="E87" s="2" t="s">
        <v>480</v>
      </c>
      <c r="F87" s="2"/>
      <c r="O87" s="32"/>
      <c r="P87" s="62"/>
      <c r="Q87" s="62"/>
      <c r="R87" s="62"/>
      <c r="S87" s="45" t="s">
        <v>180</v>
      </c>
      <c r="T87" s="58">
        <v>509</v>
      </c>
      <c r="U87" s="58">
        <v>1257</v>
      </c>
      <c r="V87" s="58">
        <v>102</v>
      </c>
      <c r="W87" s="49"/>
      <c r="X87" s="56"/>
      <c r="Y87" s="56"/>
      <c r="Z87" s="56"/>
      <c r="AA87" s="42"/>
      <c r="AB87" s="52"/>
      <c r="AC87" s="52"/>
      <c r="AD87" s="52"/>
      <c r="AE87" s="42"/>
      <c r="AF87" s="52"/>
      <c r="AG87" s="52"/>
      <c r="AH87" s="52"/>
      <c r="AI87" s="42"/>
      <c r="AK87" s="52"/>
      <c r="AL87" s="52"/>
      <c r="AM87" s="42"/>
      <c r="AN87" s="52"/>
      <c r="AO87" s="52"/>
      <c r="AP87" s="52"/>
      <c r="AQ87" s="42"/>
      <c r="AR87" s="53"/>
      <c r="AS87" s="53"/>
      <c r="AT87" s="52"/>
    </row>
    <row r="88" spans="1:46" s="3" customFormat="1" ht="12.75" customHeight="1" x14ac:dyDescent="0.2">
      <c r="A88" s="45" t="s">
        <v>143</v>
      </c>
      <c r="B88" s="58">
        <v>399</v>
      </c>
      <c r="C88" s="58">
        <v>637</v>
      </c>
      <c r="D88" s="58" t="s">
        <v>558</v>
      </c>
      <c r="E88" s="2" t="s">
        <v>480</v>
      </c>
      <c r="F88" s="2"/>
      <c r="K88" s="42"/>
      <c r="L88" s="52"/>
      <c r="M88" s="52"/>
      <c r="N88" s="52"/>
      <c r="O88" s="32"/>
      <c r="P88" s="62"/>
      <c r="Q88" s="62"/>
      <c r="R88" s="62"/>
      <c r="S88" s="45" t="s">
        <v>181</v>
      </c>
      <c r="T88" s="58">
        <v>599</v>
      </c>
      <c r="U88" s="58">
        <v>837</v>
      </c>
      <c r="V88" s="58">
        <v>102</v>
      </c>
      <c r="W88" s="49"/>
      <c r="X88" s="56"/>
      <c r="Y88" s="56"/>
      <c r="Z88" s="56"/>
      <c r="AA88" s="42"/>
      <c r="AB88" s="52"/>
      <c r="AC88" s="52"/>
      <c r="AD88" s="52"/>
      <c r="AE88" s="42"/>
      <c r="AF88" s="52"/>
      <c r="AG88" s="52"/>
      <c r="AH88" s="52"/>
      <c r="AI88" s="42"/>
      <c r="AK88" s="52"/>
      <c r="AL88" s="52"/>
      <c r="AM88" s="42"/>
      <c r="AN88" s="52"/>
      <c r="AO88" s="52"/>
      <c r="AP88" s="52"/>
      <c r="AQ88" s="42"/>
      <c r="AR88" s="53"/>
      <c r="AS88" s="53"/>
      <c r="AT88" s="52"/>
    </row>
    <row r="89" spans="1:46" s="3" customFormat="1" ht="12.75" customHeight="1" x14ac:dyDescent="0.2">
      <c r="A89" s="45" t="s">
        <v>175</v>
      </c>
      <c r="B89" s="58">
        <v>399</v>
      </c>
      <c r="C89" s="58">
        <v>637</v>
      </c>
      <c r="D89" s="58" t="s">
        <v>558</v>
      </c>
      <c r="E89" s="2" t="s">
        <v>480</v>
      </c>
      <c r="F89" s="2"/>
      <c r="K89" s="42"/>
      <c r="L89" s="52"/>
      <c r="M89" s="52"/>
      <c r="N89" s="52"/>
      <c r="O89" s="32"/>
      <c r="P89" s="62"/>
      <c r="Q89" s="62"/>
      <c r="R89" s="62"/>
      <c r="S89" s="45" t="s">
        <v>182</v>
      </c>
      <c r="T89" s="58">
        <v>599</v>
      </c>
      <c r="U89" s="58">
        <v>1037</v>
      </c>
      <c r="V89" s="58">
        <v>102</v>
      </c>
      <c r="W89" s="49"/>
      <c r="X89" s="56"/>
      <c r="Y89" s="56"/>
      <c r="Z89" s="56"/>
      <c r="AA89" s="42"/>
      <c r="AB89" s="52"/>
      <c r="AC89" s="52"/>
      <c r="AD89" s="52"/>
      <c r="AE89" s="42"/>
      <c r="AF89" s="52"/>
      <c r="AG89" s="52"/>
      <c r="AH89" s="52"/>
      <c r="AI89" s="42"/>
      <c r="AK89" s="52"/>
      <c r="AL89" s="52"/>
      <c r="AM89" s="42"/>
      <c r="AN89" s="52"/>
      <c r="AO89" s="52"/>
      <c r="AP89" s="52"/>
      <c r="AQ89" s="42"/>
      <c r="AR89" s="53"/>
      <c r="AS89" s="53"/>
      <c r="AT89" s="52"/>
    </row>
    <row r="90" spans="1:46" s="3" customFormat="1" ht="12.75" customHeight="1" x14ac:dyDescent="0.2">
      <c r="A90" s="45" t="s">
        <v>111</v>
      </c>
      <c r="B90" s="58">
        <v>399</v>
      </c>
      <c r="C90" s="58">
        <v>637</v>
      </c>
      <c r="D90" s="58" t="s">
        <v>558</v>
      </c>
      <c r="E90" s="2" t="s">
        <v>480</v>
      </c>
      <c r="F90" s="2"/>
      <c r="K90" s="42"/>
      <c r="L90" s="52"/>
      <c r="M90" s="52"/>
      <c r="N90" s="52"/>
      <c r="O90" s="32"/>
      <c r="P90" s="62"/>
      <c r="Q90" s="62"/>
      <c r="R90" s="62"/>
      <c r="S90" s="45" t="s">
        <v>183</v>
      </c>
      <c r="T90" s="58">
        <v>599</v>
      </c>
      <c r="U90" s="58">
        <v>1257</v>
      </c>
      <c r="V90" s="58">
        <v>102</v>
      </c>
      <c r="W90" s="49"/>
      <c r="X90" s="56"/>
      <c r="Y90" s="56"/>
      <c r="Z90" s="56"/>
      <c r="AA90" s="42"/>
      <c r="AB90" s="52"/>
      <c r="AC90" s="52"/>
      <c r="AD90" s="52"/>
      <c r="AE90" s="42"/>
      <c r="AF90" s="52"/>
      <c r="AG90" s="52"/>
      <c r="AH90" s="52"/>
      <c r="AI90" s="42"/>
      <c r="AK90" s="52"/>
      <c r="AL90" s="52"/>
      <c r="AM90" s="42"/>
      <c r="AN90" s="52"/>
      <c r="AO90" s="52"/>
      <c r="AP90" s="52"/>
      <c r="AQ90" s="42"/>
      <c r="AR90" s="53"/>
      <c r="AS90" s="53"/>
      <c r="AT90" s="52"/>
    </row>
    <row r="91" spans="1:46" s="3" customFormat="1" ht="12.75" customHeight="1" x14ac:dyDescent="0.2">
      <c r="A91" s="45" t="s">
        <v>95</v>
      </c>
      <c r="B91" s="58">
        <v>399</v>
      </c>
      <c r="C91" s="58">
        <v>637</v>
      </c>
      <c r="D91" s="58" t="s">
        <v>558</v>
      </c>
      <c r="E91" s="2" t="s">
        <v>480</v>
      </c>
      <c r="F91" s="2"/>
      <c r="K91" s="34"/>
      <c r="L91" s="53"/>
      <c r="M91" s="53"/>
      <c r="N91" s="53"/>
      <c r="O91" s="32"/>
      <c r="P91" s="62"/>
      <c r="Q91" s="62"/>
      <c r="R91" s="62"/>
      <c r="S91" s="45" t="s">
        <v>184</v>
      </c>
      <c r="T91" s="58">
        <v>799</v>
      </c>
      <c r="U91" s="58">
        <v>837</v>
      </c>
      <c r="V91" s="58">
        <v>102</v>
      </c>
      <c r="W91" s="49"/>
      <c r="X91" s="56"/>
      <c r="Y91" s="56"/>
      <c r="Z91" s="56"/>
      <c r="AA91" s="42"/>
      <c r="AB91" s="52"/>
      <c r="AC91" s="52"/>
      <c r="AD91" s="52"/>
      <c r="AE91" s="42"/>
      <c r="AF91" s="52"/>
      <c r="AG91" s="52"/>
      <c r="AH91" s="52"/>
      <c r="AI91" s="42"/>
      <c r="AK91" s="52"/>
      <c r="AL91" s="52"/>
      <c r="AM91" s="42"/>
      <c r="AN91" s="52"/>
      <c r="AO91" s="52"/>
      <c r="AP91" s="52"/>
      <c r="AQ91" s="42"/>
      <c r="AR91" s="53"/>
      <c r="AS91" s="53"/>
      <c r="AT91" s="52"/>
    </row>
    <row r="92" spans="1:46" s="3" customFormat="1" ht="12.75" customHeight="1" x14ac:dyDescent="0.2">
      <c r="A92" s="45" t="s">
        <v>127</v>
      </c>
      <c r="B92" s="58">
        <v>399</v>
      </c>
      <c r="C92" s="58">
        <v>637</v>
      </c>
      <c r="D92" s="58" t="s">
        <v>558</v>
      </c>
      <c r="E92" s="2" t="s">
        <v>480</v>
      </c>
      <c r="F92" s="2"/>
      <c r="K92" s="34"/>
      <c r="L92" s="53"/>
      <c r="M92" s="53"/>
      <c r="N92" s="53"/>
      <c r="O92" s="32"/>
      <c r="P92" s="62"/>
      <c r="Q92" s="62"/>
      <c r="R92" s="62"/>
      <c r="S92" s="45" t="s">
        <v>185</v>
      </c>
      <c r="T92" s="58">
        <v>799</v>
      </c>
      <c r="U92" s="58">
        <v>1037</v>
      </c>
      <c r="V92" s="58">
        <v>102</v>
      </c>
      <c r="W92" s="49"/>
      <c r="X92" s="56"/>
      <c r="Y92" s="56"/>
      <c r="Z92" s="56"/>
      <c r="AA92" s="42"/>
      <c r="AB92" s="52"/>
      <c r="AC92" s="52"/>
      <c r="AD92" s="52"/>
      <c r="AE92" s="42"/>
      <c r="AF92" s="52"/>
      <c r="AG92" s="52"/>
      <c r="AH92" s="52"/>
      <c r="AI92" s="42"/>
      <c r="AK92" s="52"/>
      <c r="AL92" s="52"/>
      <c r="AM92" s="42"/>
      <c r="AN92" s="52"/>
      <c r="AO92" s="52"/>
      <c r="AP92" s="52"/>
      <c r="AQ92" s="42"/>
      <c r="AR92" s="53"/>
      <c r="AS92" s="53"/>
      <c r="AT92" s="52"/>
    </row>
    <row r="93" spans="1:46" s="3" customFormat="1" ht="12.75" customHeight="1" x14ac:dyDescent="0.2">
      <c r="A93" s="45" t="s">
        <v>191</v>
      </c>
      <c r="B93" s="58">
        <v>399</v>
      </c>
      <c r="C93" s="58">
        <v>637</v>
      </c>
      <c r="D93" s="58" t="s">
        <v>558</v>
      </c>
      <c r="E93" s="2" t="s">
        <v>480</v>
      </c>
      <c r="F93" s="2"/>
      <c r="K93" s="34"/>
      <c r="L93" s="53"/>
      <c r="M93" s="53"/>
      <c r="N93" s="53"/>
      <c r="O93" s="32"/>
      <c r="P93" s="62"/>
      <c r="Q93" s="62"/>
      <c r="R93" s="62"/>
      <c r="S93" s="45" t="s">
        <v>186</v>
      </c>
      <c r="T93" s="58">
        <v>799</v>
      </c>
      <c r="U93" s="58">
        <v>1257</v>
      </c>
      <c r="V93" s="58">
        <v>102</v>
      </c>
      <c r="W93" s="49"/>
      <c r="X93" s="56"/>
      <c r="Y93" s="56"/>
      <c r="Z93" s="56"/>
      <c r="AA93" s="42"/>
      <c r="AB93" s="52"/>
      <c r="AC93" s="52"/>
      <c r="AD93" s="52"/>
      <c r="AE93" s="42"/>
      <c r="AF93" s="52"/>
      <c r="AG93" s="52"/>
      <c r="AH93" s="52"/>
      <c r="AI93" s="42"/>
      <c r="AK93" s="52"/>
      <c r="AL93" s="52"/>
      <c r="AM93" s="42"/>
      <c r="AN93" s="52"/>
      <c r="AO93" s="52"/>
      <c r="AP93" s="52"/>
      <c r="AQ93" s="42"/>
      <c r="AR93" s="53"/>
      <c r="AS93" s="53"/>
      <c r="AT93" s="52"/>
    </row>
    <row r="94" spans="1:46" s="3" customFormat="1" ht="12.75" customHeight="1" x14ac:dyDescent="0.2">
      <c r="A94" s="45" t="s">
        <v>207</v>
      </c>
      <c r="B94" s="58">
        <v>399</v>
      </c>
      <c r="C94" s="58">
        <v>637</v>
      </c>
      <c r="D94" s="58" t="s">
        <v>558</v>
      </c>
      <c r="E94" s="2" t="s">
        <v>480</v>
      </c>
      <c r="F94" s="2"/>
      <c r="K94" s="34"/>
      <c r="L94" s="53"/>
      <c r="M94" s="53"/>
      <c r="N94" s="53"/>
      <c r="O94" s="32"/>
      <c r="P94" s="62"/>
      <c r="Q94" s="62"/>
      <c r="R94" s="62"/>
      <c r="S94" s="45" t="s">
        <v>187</v>
      </c>
      <c r="T94" s="58">
        <v>999</v>
      </c>
      <c r="U94" s="58">
        <v>837</v>
      </c>
      <c r="V94" s="58">
        <v>102</v>
      </c>
      <c r="W94" s="49"/>
      <c r="X94" s="56"/>
      <c r="Y94" s="56"/>
      <c r="Z94" s="56"/>
      <c r="AA94" s="42"/>
      <c r="AB94" s="52"/>
      <c r="AC94" s="52"/>
      <c r="AD94" s="52"/>
      <c r="AE94" s="42"/>
      <c r="AF94" s="52"/>
      <c r="AG94" s="52"/>
      <c r="AH94" s="52"/>
      <c r="AI94" s="42"/>
      <c r="AK94" s="52"/>
      <c r="AL94" s="52"/>
      <c r="AM94" s="42"/>
      <c r="AN94" s="52"/>
      <c r="AO94" s="52"/>
      <c r="AP94" s="52"/>
      <c r="AQ94" s="42"/>
      <c r="AR94" s="53"/>
      <c r="AS94" s="53"/>
      <c r="AT94" s="52"/>
    </row>
    <row r="95" spans="1:46" s="3" customFormat="1" ht="12.75" customHeight="1" x14ac:dyDescent="0.2">
      <c r="A95" s="45" t="s">
        <v>239</v>
      </c>
      <c r="B95" s="58">
        <v>345</v>
      </c>
      <c r="C95" s="58">
        <v>585</v>
      </c>
      <c r="D95" s="58" t="s">
        <v>558</v>
      </c>
      <c r="E95" s="2" t="s">
        <v>480</v>
      </c>
      <c r="F95" s="2"/>
      <c r="K95" s="34"/>
      <c r="L95" s="53"/>
      <c r="M95" s="53"/>
      <c r="N95" s="53"/>
      <c r="O95" s="32"/>
      <c r="P95" s="62"/>
      <c r="Q95" s="62"/>
      <c r="R95" s="62"/>
      <c r="S95" s="45" t="s">
        <v>188</v>
      </c>
      <c r="T95" s="58">
        <v>999</v>
      </c>
      <c r="U95" s="58">
        <v>1037</v>
      </c>
      <c r="V95" s="58">
        <v>102</v>
      </c>
      <c r="W95" s="49"/>
      <c r="X95" s="56"/>
      <c r="Y95" s="56"/>
      <c r="Z95" s="56"/>
      <c r="AA95" s="42"/>
      <c r="AB95" s="52"/>
      <c r="AC95" s="52"/>
      <c r="AD95" s="52"/>
      <c r="AE95" s="42"/>
      <c r="AF95" s="52"/>
      <c r="AG95" s="52"/>
      <c r="AH95" s="52"/>
      <c r="AI95" s="42"/>
      <c r="AK95" s="52"/>
      <c r="AL95" s="52"/>
      <c r="AM95" s="42"/>
      <c r="AN95" s="52"/>
      <c r="AO95" s="52"/>
      <c r="AP95" s="52"/>
      <c r="AQ95" s="42"/>
      <c r="AR95" s="53"/>
      <c r="AS95" s="53"/>
      <c r="AT95" s="52"/>
    </row>
    <row r="96" spans="1:46" s="3" customFormat="1" ht="12.75" customHeight="1" x14ac:dyDescent="0.2">
      <c r="A96" s="46" t="s">
        <v>251</v>
      </c>
      <c r="B96" s="59">
        <v>345</v>
      </c>
      <c r="C96" s="59">
        <v>585</v>
      </c>
      <c r="D96" s="59" t="s">
        <v>558</v>
      </c>
      <c r="E96" s="2" t="s">
        <v>480</v>
      </c>
      <c r="F96" s="2"/>
      <c r="K96" s="34"/>
      <c r="L96" s="53"/>
      <c r="M96" s="53"/>
      <c r="N96" s="53"/>
      <c r="O96" s="32"/>
      <c r="P96" s="62"/>
      <c r="Q96" s="62"/>
      <c r="R96" s="62"/>
      <c r="S96" s="45" t="s">
        <v>189</v>
      </c>
      <c r="T96" s="58">
        <v>999</v>
      </c>
      <c r="U96" s="58">
        <v>1257</v>
      </c>
      <c r="V96" s="58">
        <v>102</v>
      </c>
      <c r="W96" s="49"/>
      <c r="X96" s="56"/>
      <c r="Y96" s="56"/>
      <c r="Z96" s="56"/>
      <c r="AA96" s="42"/>
      <c r="AB96" s="52"/>
      <c r="AC96" s="52"/>
      <c r="AD96" s="52"/>
      <c r="AE96" s="42"/>
      <c r="AF96" s="52"/>
      <c r="AG96" s="52"/>
      <c r="AH96" s="52"/>
      <c r="AI96" s="42"/>
      <c r="AK96" s="52"/>
      <c r="AL96" s="52"/>
      <c r="AM96" s="42"/>
      <c r="AN96" s="52"/>
      <c r="AO96" s="52"/>
      <c r="AP96" s="52"/>
      <c r="AQ96" s="42"/>
      <c r="AR96" s="53"/>
      <c r="AS96" s="53"/>
      <c r="AT96" s="52"/>
    </row>
    <row r="97" spans="1:46" s="3" customFormat="1" ht="12.75" customHeight="1" x14ac:dyDescent="0.2">
      <c r="A97" s="45" t="s">
        <v>263</v>
      </c>
      <c r="B97" s="58">
        <v>345</v>
      </c>
      <c r="C97" s="58">
        <v>585</v>
      </c>
      <c r="D97" s="58" t="s">
        <v>558</v>
      </c>
      <c r="E97" s="2" t="s">
        <v>480</v>
      </c>
      <c r="F97" s="2"/>
      <c r="K97" s="34"/>
      <c r="L97" s="53"/>
      <c r="M97" s="53"/>
      <c r="N97" s="53"/>
      <c r="O97" s="32"/>
      <c r="P97" s="62"/>
      <c r="Q97" s="62"/>
      <c r="R97" s="62"/>
      <c r="S97" s="45" t="s">
        <v>190</v>
      </c>
      <c r="T97" s="58">
        <v>999</v>
      </c>
      <c r="U97" s="58">
        <v>1457</v>
      </c>
      <c r="V97" s="58">
        <v>102</v>
      </c>
      <c r="W97" s="49"/>
      <c r="X97" s="56"/>
      <c r="Y97" s="56"/>
      <c r="Z97" s="56"/>
      <c r="AA97" s="42"/>
      <c r="AB97" s="52"/>
      <c r="AC97" s="52"/>
      <c r="AD97" s="52"/>
      <c r="AE97" s="42"/>
      <c r="AF97" s="52"/>
      <c r="AG97" s="52"/>
      <c r="AH97" s="52"/>
      <c r="AI97" s="42"/>
      <c r="AK97" s="52"/>
      <c r="AL97" s="52"/>
      <c r="AM97" s="42"/>
      <c r="AN97" s="52"/>
      <c r="AO97" s="52"/>
      <c r="AP97" s="52"/>
      <c r="AQ97" s="42"/>
      <c r="AR97" s="53"/>
      <c r="AS97" s="53"/>
      <c r="AT97" s="52"/>
    </row>
    <row r="98" spans="1:46" s="3" customFormat="1" ht="12.75" customHeight="1" x14ac:dyDescent="0.2">
      <c r="A98" s="45" t="s">
        <v>223</v>
      </c>
      <c r="B98" s="58">
        <v>399</v>
      </c>
      <c r="C98" s="58">
        <v>637</v>
      </c>
      <c r="D98" s="58" t="s">
        <v>558</v>
      </c>
      <c r="E98" s="2" t="s">
        <v>480</v>
      </c>
      <c r="F98" s="2"/>
      <c r="K98" s="34"/>
      <c r="L98" s="53"/>
      <c r="M98" s="53"/>
      <c r="N98" s="53"/>
      <c r="O98" s="32"/>
      <c r="P98" s="62"/>
      <c r="Q98" s="62"/>
      <c r="R98" s="62"/>
      <c r="S98" s="45" t="s">
        <v>191</v>
      </c>
      <c r="T98" s="58">
        <v>399</v>
      </c>
      <c r="U98" s="58">
        <v>637</v>
      </c>
      <c r="V98" s="58">
        <v>102</v>
      </c>
      <c r="W98" s="49"/>
      <c r="X98" s="56"/>
      <c r="Y98" s="56"/>
      <c r="Z98" s="56"/>
      <c r="AA98" s="42"/>
      <c r="AB98" s="52"/>
      <c r="AC98" s="52"/>
      <c r="AD98" s="52"/>
      <c r="AE98" s="42"/>
      <c r="AF98" s="52"/>
      <c r="AG98" s="52"/>
      <c r="AH98" s="52"/>
      <c r="AI98" s="42"/>
      <c r="AK98" s="52"/>
      <c r="AL98" s="52"/>
      <c r="AM98" s="42"/>
      <c r="AN98" s="52"/>
      <c r="AO98" s="52"/>
      <c r="AP98" s="52"/>
      <c r="AQ98" s="42"/>
      <c r="AR98" s="53"/>
      <c r="AS98" s="53"/>
      <c r="AT98" s="52"/>
    </row>
    <row r="99" spans="1:46" s="3" customFormat="1" ht="12.75" customHeight="1" x14ac:dyDescent="0.2">
      <c r="A99" s="45" t="s">
        <v>275</v>
      </c>
      <c r="B99" s="58">
        <v>345</v>
      </c>
      <c r="C99" s="58">
        <v>585</v>
      </c>
      <c r="D99" s="58" t="s">
        <v>558</v>
      </c>
      <c r="E99" s="2" t="s">
        <v>480</v>
      </c>
      <c r="F99" s="2"/>
      <c r="K99" s="34"/>
      <c r="L99" s="53"/>
      <c r="M99" s="53"/>
      <c r="N99" s="53"/>
      <c r="O99" s="32"/>
      <c r="P99" s="62"/>
      <c r="Q99" s="62"/>
      <c r="R99" s="62"/>
      <c r="S99" s="45" t="s">
        <v>192</v>
      </c>
      <c r="T99" s="58">
        <v>399</v>
      </c>
      <c r="U99" s="58">
        <v>837</v>
      </c>
      <c r="V99" s="58">
        <v>102</v>
      </c>
      <c r="W99" s="49"/>
      <c r="X99" s="56"/>
      <c r="Y99" s="56"/>
      <c r="Z99" s="56"/>
      <c r="AA99" s="42"/>
      <c r="AB99" s="52"/>
      <c r="AC99" s="52"/>
      <c r="AD99" s="52"/>
      <c r="AE99" s="42"/>
      <c r="AF99" s="52"/>
      <c r="AG99" s="52"/>
      <c r="AH99" s="52"/>
      <c r="AI99" s="42"/>
      <c r="AJ99" s="52"/>
      <c r="AK99" s="52"/>
      <c r="AL99" s="52"/>
      <c r="AM99" s="42"/>
      <c r="AN99" s="52"/>
      <c r="AO99" s="52"/>
      <c r="AP99" s="52"/>
      <c r="AQ99" s="42"/>
      <c r="AR99" s="53"/>
      <c r="AS99" s="53"/>
      <c r="AT99" s="52"/>
    </row>
    <row r="100" spans="1:46" s="3" customFormat="1" ht="12.75" customHeight="1" x14ac:dyDescent="0.2">
      <c r="A100" s="45" t="s">
        <v>287</v>
      </c>
      <c r="B100" s="58">
        <v>345</v>
      </c>
      <c r="C100" s="58">
        <v>585</v>
      </c>
      <c r="D100" s="58" t="s">
        <v>558</v>
      </c>
      <c r="E100" s="2" t="s">
        <v>480</v>
      </c>
      <c r="F100" s="2"/>
      <c r="K100" s="34"/>
      <c r="L100" s="53"/>
      <c r="M100" s="53"/>
      <c r="N100" s="53"/>
      <c r="O100" s="32"/>
      <c r="P100" s="62"/>
      <c r="Q100" s="62"/>
      <c r="R100" s="62"/>
      <c r="S100" s="45" t="s">
        <v>193</v>
      </c>
      <c r="T100" s="58">
        <v>399</v>
      </c>
      <c r="U100" s="58">
        <v>1037</v>
      </c>
      <c r="V100" s="58">
        <v>102</v>
      </c>
      <c r="W100" s="49"/>
      <c r="X100" s="56"/>
      <c r="Y100" s="56"/>
      <c r="Z100" s="56"/>
      <c r="AA100" s="42"/>
      <c r="AB100" s="52"/>
      <c r="AC100" s="52"/>
      <c r="AD100" s="52"/>
      <c r="AE100" s="42"/>
      <c r="AF100" s="52"/>
      <c r="AG100" s="52"/>
      <c r="AH100" s="52"/>
      <c r="AI100" s="42"/>
      <c r="AJ100" s="52"/>
      <c r="AK100" s="52"/>
      <c r="AL100" s="52"/>
      <c r="AM100" s="42"/>
      <c r="AN100" s="52"/>
      <c r="AO100" s="52"/>
      <c r="AP100" s="52"/>
      <c r="AQ100" s="42"/>
      <c r="AR100" s="53"/>
      <c r="AS100" s="53"/>
      <c r="AT100" s="52"/>
    </row>
    <row r="101" spans="1:46" s="3" customFormat="1" ht="12.75" customHeight="1" x14ac:dyDescent="0.2">
      <c r="A101" s="45" t="s">
        <v>160</v>
      </c>
      <c r="B101" s="58">
        <v>399</v>
      </c>
      <c r="C101" s="58">
        <v>837</v>
      </c>
      <c r="D101" s="58" t="s">
        <v>558</v>
      </c>
      <c r="E101" s="2" t="s">
        <v>480</v>
      </c>
      <c r="F101" s="2"/>
      <c r="K101" s="34"/>
      <c r="L101" s="53"/>
      <c r="M101" s="53"/>
      <c r="N101" s="53"/>
      <c r="O101" s="32"/>
      <c r="P101" s="62"/>
      <c r="Q101" s="62"/>
      <c r="R101" s="62"/>
      <c r="S101" s="45" t="s">
        <v>194</v>
      </c>
      <c r="T101" s="58">
        <v>509</v>
      </c>
      <c r="U101" s="58">
        <v>837</v>
      </c>
      <c r="V101" s="58">
        <v>102</v>
      </c>
      <c r="W101" s="49"/>
      <c r="X101" s="56"/>
      <c r="Y101" s="56"/>
      <c r="Z101" s="56"/>
      <c r="AA101" s="42"/>
      <c r="AB101" s="52"/>
      <c r="AC101" s="52"/>
      <c r="AD101" s="52"/>
      <c r="AE101" s="42"/>
      <c r="AF101" s="52"/>
      <c r="AG101" s="52"/>
      <c r="AH101" s="52"/>
      <c r="AI101" s="42"/>
      <c r="AJ101" s="52"/>
      <c r="AK101" s="52"/>
      <c r="AL101" s="52"/>
      <c r="AM101" s="42"/>
      <c r="AN101" s="52"/>
      <c r="AO101" s="52"/>
      <c r="AP101" s="52"/>
      <c r="AQ101" s="42"/>
      <c r="AR101" s="53"/>
      <c r="AS101" s="53"/>
      <c r="AT101" s="52"/>
    </row>
    <row r="102" spans="1:46" s="3" customFormat="1" ht="12.75" customHeight="1" x14ac:dyDescent="0.2">
      <c r="A102" s="45" t="s">
        <v>144</v>
      </c>
      <c r="B102" s="58">
        <v>399</v>
      </c>
      <c r="C102" s="58">
        <v>837</v>
      </c>
      <c r="D102" s="58" t="s">
        <v>558</v>
      </c>
      <c r="E102" s="2" t="s">
        <v>480</v>
      </c>
      <c r="F102" s="2"/>
      <c r="K102" s="34"/>
      <c r="L102" s="53"/>
      <c r="M102" s="53"/>
      <c r="N102" s="53"/>
      <c r="O102" s="32"/>
      <c r="P102" s="62"/>
      <c r="Q102" s="62"/>
      <c r="R102" s="62"/>
      <c r="S102" s="45" t="s">
        <v>195</v>
      </c>
      <c r="T102" s="58">
        <v>509</v>
      </c>
      <c r="U102" s="58">
        <v>1037</v>
      </c>
      <c r="V102" s="58">
        <v>102</v>
      </c>
      <c r="W102" s="49"/>
      <c r="X102" s="56"/>
      <c r="Y102" s="56"/>
      <c r="Z102" s="56"/>
      <c r="AA102" s="42"/>
      <c r="AB102" s="52"/>
      <c r="AC102" s="52"/>
      <c r="AD102" s="52"/>
      <c r="AE102" s="42"/>
      <c r="AF102" s="52"/>
      <c r="AG102" s="52"/>
      <c r="AH102" s="52"/>
      <c r="AI102" s="42"/>
      <c r="AJ102" s="52"/>
      <c r="AK102" s="52"/>
      <c r="AL102" s="52"/>
      <c r="AM102" s="42"/>
      <c r="AN102" s="52"/>
      <c r="AO102" s="52"/>
      <c r="AP102" s="52"/>
      <c r="AQ102" s="42"/>
      <c r="AR102" s="53"/>
      <c r="AS102" s="53"/>
      <c r="AT102" s="52"/>
    </row>
    <row r="103" spans="1:46" s="3" customFormat="1" ht="12.75" customHeight="1" x14ac:dyDescent="0.2">
      <c r="A103" s="45" t="s">
        <v>176</v>
      </c>
      <c r="B103" s="58">
        <v>399</v>
      </c>
      <c r="C103" s="58">
        <v>837</v>
      </c>
      <c r="D103" s="58" t="s">
        <v>558</v>
      </c>
      <c r="E103" s="2" t="s">
        <v>480</v>
      </c>
      <c r="F103" s="2"/>
      <c r="K103" s="34"/>
      <c r="L103" s="53"/>
      <c r="M103" s="53"/>
      <c r="N103" s="53"/>
      <c r="O103" s="32"/>
      <c r="P103" s="62"/>
      <c r="Q103" s="62"/>
      <c r="R103" s="62"/>
      <c r="S103" s="45" t="s">
        <v>196</v>
      </c>
      <c r="T103" s="58">
        <v>509</v>
      </c>
      <c r="U103" s="58">
        <v>1257</v>
      </c>
      <c r="V103" s="58">
        <v>102</v>
      </c>
      <c r="W103" s="49"/>
      <c r="X103" s="56"/>
      <c r="Y103" s="56"/>
      <c r="Z103" s="56"/>
      <c r="AA103" s="42"/>
      <c r="AB103" s="52"/>
      <c r="AC103" s="52"/>
      <c r="AD103" s="52"/>
      <c r="AE103" s="42"/>
      <c r="AF103" s="52"/>
      <c r="AG103" s="52"/>
      <c r="AH103" s="52"/>
      <c r="AI103" s="42"/>
      <c r="AJ103" s="52"/>
      <c r="AK103" s="52"/>
      <c r="AL103" s="52"/>
      <c r="AM103" s="42"/>
      <c r="AN103" s="52"/>
      <c r="AO103" s="52"/>
      <c r="AP103" s="52"/>
      <c r="AQ103" s="42"/>
      <c r="AR103" s="53"/>
      <c r="AS103" s="53"/>
      <c r="AT103" s="52"/>
    </row>
    <row r="104" spans="1:46" s="3" customFormat="1" ht="12.75" customHeight="1" x14ac:dyDescent="0.2">
      <c r="A104" s="45" t="s">
        <v>112</v>
      </c>
      <c r="B104" s="58">
        <v>399</v>
      </c>
      <c r="C104" s="58">
        <v>837</v>
      </c>
      <c r="D104" s="58" t="s">
        <v>558</v>
      </c>
      <c r="E104" s="2" t="s">
        <v>480</v>
      </c>
      <c r="F104" s="2"/>
      <c r="K104" s="34"/>
      <c r="L104" s="53"/>
      <c r="M104" s="53"/>
      <c r="N104" s="53"/>
      <c r="O104" s="32"/>
      <c r="P104" s="62"/>
      <c r="Q104" s="62"/>
      <c r="R104" s="62"/>
      <c r="S104" s="45" t="s">
        <v>197</v>
      </c>
      <c r="T104" s="58">
        <v>599</v>
      </c>
      <c r="U104" s="58">
        <v>837</v>
      </c>
      <c r="V104" s="58">
        <v>102</v>
      </c>
      <c r="W104" s="49"/>
      <c r="X104" s="56"/>
      <c r="Y104" s="56"/>
      <c r="Z104" s="56"/>
      <c r="AA104" s="42"/>
      <c r="AB104" s="52"/>
      <c r="AC104" s="52"/>
      <c r="AD104" s="52"/>
      <c r="AE104" s="42"/>
      <c r="AF104" s="52"/>
      <c r="AG104" s="52"/>
      <c r="AH104" s="52"/>
      <c r="AI104" s="42"/>
      <c r="AJ104" s="52"/>
      <c r="AK104" s="52"/>
      <c r="AL104" s="52"/>
      <c r="AM104" s="42"/>
      <c r="AN104" s="52"/>
      <c r="AO104" s="52"/>
      <c r="AP104" s="52"/>
      <c r="AQ104" s="42"/>
      <c r="AR104" s="53"/>
      <c r="AS104" s="53"/>
      <c r="AT104" s="52"/>
    </row>
    <row r="105" spans="1:46" s="3" customFormat="1" ht="12.75" customHeight="1" x14ac:dyDescent="0.2">
      <c r="A105" s="45" t="s">
        <v>96</v>
      </c>
      <c r="B105" s="58">
        <v>399</v>
      </c>
      <c r="C105" s="58">
        <v>837</v>
      </c>
      <c r="D105" s="58" t="s">
        <v>558</v>
      </c>
      <c r="E105" s="2" t="s">
        <v>480</v>
      </c>
      <c r="F105" s="2"/>
      <c r="K105" s="34"/>
      <c r="L105" s="53"/>
      <c r="M105" s="53"/>
      <c r="N105" s="53"/>
      <c r="O105" s="32"/>
      <c r="P105" s="62"/>
      <c r="Q105" s="62"/>
      <c r="R105" s="62"/>
      <c r="S105" s="45" t="s">
        <v>198</v>
      </c>
      <c r="T105" s="58">
        <v>599</v>
      </c>
      <c r="U105" s="58">
        <v>1037</v>
      </c>
      <c r="V105" s="58">
        <v>102</v>
      </c>
      <c r="W105" s="49"/>
      <c r="X105" s="56"/>
      <c r="Y105" s="56"/>
      <c r="Z105" s="56"/>
      <c r="AA105" s="42"/>
      <c r="AB105" s="52"/>
      <c r="AC105" s="52"/>
      <c r="AD105" s="52"/>
      <c r="AE105" s="42"/>
      <c r="AF105" s="52"/>
      <c r="AG105" s="52"/>
      <c r="AH105" s="52"/>
      <c r="AI105" s="42"/>
      <c r="AJ105" s="52"/>
      <c r="AK105" s="52"/>
      <c r="AL105" s="52"/>
      <c r="AM105" s="42"/>
      <c r="AN105" s="52"/>
      <c r="AO105" s="52"/>
      <c r="AP105" s="52"/>
      <c r="AQ105" s="42"/>
      <c r="AR105" s="53"/>
      <c r="AS105" s="53"/>
      <c r="AT105" s="52"/>
    </row>
    <row r="106" spans="1:46" s="3" customFormat="1" ht="12.75" customHeight="1" x14ac:dyDescent="0.2">
      <c r="A106" s="45" t="s">
        <v>128</v>
      </c>
      <c r="B106" s="58">
        <v>399</v>
      </c>
      <c r="C106" s="58">
        <v>837</v>
      </c>
      <c r="D106" s="58" t="s">
        <v>558</v>
      </c>
      <c r="E106" s="2" t="s">
        <v>480</v>
      </c>
      <c r="F106" s="2"/>
      <c r="K106" s="34"/>
      <c r="L106" s="53"/>
      <c r="M106" s="53"/>
      <c r="N106" s="53"/>
      <c r="O106" s="32"/>
      <c r="P106" s="62"/>
      <c r="Q106" s="62"/>
      <c r="R106" s="62"/>
      <c r="S106" s="45" t="s">
        <v>199</v>
      </c>
      <c r="T106" s="58">
        <v>599</v>
      </c>
      <c r="U106" s="58">
        <v>1257</v>
      </c>
      <c r="V106" s="58">
        <v>102</v>
      </c>
      <c r="W106" s="49"/>
      <c r="X106" s="56"/>
      <c r="Y106" s="56"/>
      <c r="Z106" s="56"/>
      <c r="AA106" s="42"/>
      <c r="AB106" s="52"/>
      <c r="AC106" s="52"/>
      <c r="AD106" s="52"/>
      <c r="AE106" s="42"/>
      <c r="AF106" s="52"/>
      <c r="AG106" s="52"/>
      <c r="AH106" s="52"/>
      <c r="AI106" s="42"/>
      <c r="AJ106" s="52"/>
      <c r="AK106" s="52"/>
      <c r="AL106" s="52"/>
      <c r="AM106" s="42"/>
      <c r="AN106" s="52"/>
      <c r="AO106" s="52"/>
      <c r="AP106" s="52"/>
      <c r="AQ106" s="42"/>
      <c r="AR106" s="53"/>
      <c r="AS106" s="53"/>
      <c r="AT106" s="52"/>
    </row>
    <row r="107" spans="1:46" s="3" customFormat="1" ht="12.75" customHeight="1" x14ac:dyDescent="0.2">
      <c r="A107" s="45" t="s">
        <v>192</v>
      </c>
      <c r="B107" s="58">
        <v>399</v>
      </c>
      <c r="C107" s="58">
        <v>837</v>
      </c>
      <c r="D107" s="58" t="s">
        <v>558</v>
      </c>
      <c r="E107" s="2" t="s">
        <v>480</v>
      </c>
      <c r="F107" s="2"/>
      <c r="K107" s="34"/>
      <c r="L107" s="53"/>
      <c r="M107" s="53"/>
      <c r="N107" s="53"/>
      <c r="O107" s="32"/>
      <c r="P107" s="62"/>
      <c r="Q107" s="62"/>
      <c r="R107" s="62"/>
      <c r="S107" s="45" t="s">
        <v>200</v>
      </c>
      <c r="T107" s="58">
        <v>799</v>
      </c>
      <c r="U107" s="58">
        <v>837</v>
      </c>
      <c r="V107" s="58">
        <v>102</v>
      </c>
      <c r="W107" s="49"/>
      <c r="X107" s="56"/>
      <c r="Y107" s="56"/>
      <c r="Z107" s="56"/>
      <c r="AA107" s="42"/>
      <c r="AB107" s="52"/>
      <c r="AC107" s="52"/>
      <c r="AD107" s="52"/>
      <c r="AE107" s="42"/>
      <c r="AF107" s="52"/>
      <c r="AG107" s="52"/>
      <c r="AH107" s="52"/>
      <c r="AI107" s="42"/>
      <c r="AJ107" s="52"/>
      <c r="AK107" s="52"/>
      <c r="AL107" s="52"/>
      <c r="AM107" s="42"/>
      <c r="AN107" s="52"/>
      <c r="AO107" s="52"/>
      <c r="AP107" s="52"/>
      <c r="AQ107" s="42"/>
      <c r="AR107" s="53"/>
      <c r="AS107" s="53"/>
      <c r="AT107" s="52"/>
    </row>
    <row r="108" spans="1:46" s="3" customFormat="1" ht="12.75" customHeight="1" x14ac:dyDescent="0.2">
      <c r="A108" s="45" t="s">
        <v>208</v>
      </c>
      <c r="B108" s="58">
        <v>399</v>
      </c>
      <c r="C108" s="58">
        <v>837</v>
      </c>
      <c r="D108" s="58" t="s">
        <v>558</v>
      </c>
      <c r="E108" s="2" t="s">
        <v>480</v>
      </c>
      <c r="F108" s="2"/>
      <c r="K108" s="34"/>
      <c r="L108" s="53"/>
      <c r="M108" s="53"/>
      <c r="N108" s="53"/>
      <c r="O108" s="32"/>
      <c r="P108" s="62"/>
      <c r="Q108" s="62"/>
      <c r="R108" s="62"/>
      <c r="S108" s="45" t="s">
        <v>201</v>
      </c>
      <c r="T108" s="58">
        <v>799</v>
      </c>
      <c r="U108" s="58">
        <v>1037</v>
      </c>
      <c r="V108" s="58">
        <v>102</v>
      </c>
      <c r="W108" s="49"/>
      <c r="X108" s="56"/>
      <c r="Y108" s="56"/>
      <c r="Z108" s="56"/>
      <c r="AA108" s="42"/>
      <c r="AB108" s="52"/>
      <c r="AC108" s="52"/>
      <c r="AD108" s="52"/>
      <c r="AE108" s="42"/>
      <c r="AF108" s="52"/>
      <c r="AG108" s="52"/>
      <c r="AH108" s="52"/>
      <c r="AI108" s="42"/>
      <c r="AJ108" s="52"/>
      <c r="AK108" s="52"/>
      <c r="AL108" s="52"/>
      <c r="AM108" s="42"/>
      <c r="AN108" s="52"/>
      <c r="AO108" s="52"/>
      <c r="AP108" s="52"/>
      <c r="AQ108" s="42"/>
      <c r="AR108" s="53"/>
      <c r="AS108" s="53"/>
      <c r="AT108" s="52"/>
    </row>
    <row r="109" spans="1:46" s="3" customFormat="1" ht="12.75" customHeight="1" x14ac:dyDescent="0.2">
      <c r="A109" s="45" t="s">
        <v>240</v>
      </c>
      <c r="B109" s="58">
        <v>345</v>
      </c>
      <c r="C109" s="58">
        <v>785</v>
      </c>
      <c r="D109" s="58" t="s">
        <v>558</v>
      </c>
      <c r="E109" s="2" t="s">
        <v>480</v>
      </c>
      <c r="F109" s="2"/>
      <c r="K109" s="34"/>
      <c r="L109" s="53"/>
      <c r="M109" s="53"/>
      <c r="N109" s="53"/>
      <c r="O109" s="32"/>
      <c r="P109" s="62"/>
      <c r="Q109" s="62"/>
      <c r="R109" s="62"/>
      <c r="S109" s="45" t="s">
        <v>202</v>
      </c>
      <c r="T109" s="58">
        <v>799</v>
      </c>
      <c r="U109" s="58">
        <v>1257</v>
      </c>
      <c r="V109" s="58">
        <v>102</v>
      </c>
      <c r="W109" s="49"/>
      <c r="X109" s="56"/>
      <c r="Y109" s="56"/>
      <c r="Z109" s="56"/>
      <c r="AA109" s="42"/>
      <c r="AB109" s="52"/>
      <c r="AC109" s="52"/>
      <c r="AD109" s="52"/>
      <c r="AE109" s="42"/>
      <c r="AF109" s="52"/>
      <c r="AG109" s="52"/>
      <c r="AH109" s="52"/>
      <c r="AI109" s="42"/>
      <c r="AJ109" s="52"/>
      <c r="AK109" s="52"/>
      <c r="AL109" s="52"/>
      <c r="AM109" s="42"/>
      <c r="AN109" s="52"/>
      <c r="AO109" s="52"/>
      <c r="AP109" s="52"/>
      <c r="AQ109" s="42"/>
      <c r="AR109" s="53"/>
      <c r="AS109" s="53"/>
      <c r="AT109" s="52"/>
    </row>
    <row r="110" spans="1:46" s="3" customFormat="1" ht="12.75" customHeight="1" x14ac:dyDescent="0.2">
      <c r="A110" s="45" t="s">
        <v>252</v>
      </c>
      <c r="B110" s="58">
        <v>345</v>
      </c>
      <c r="C110" s="58">
        <v>785</v>
      </c>
      <c r="D110" s="58" t="s">
        <v>558</v>
      </c>
      <c r="E110" s="2" t="s">
        <v>480</v>
      </c>
      <c r="F110" s="2"/>
      <c r="K110" s="34"/>
      <c r="L110" s="53"/>
      <c r="M110" s="53"/>
      <c r="N110" s="53"/>
      <c r="O110" s="32"/>
      <c r="P110" s="62"/>
      <c r="Q110" s="62"/>
      <c r="R110" s="62"/>
      <c r="S110" s="45" t="s">
        <v>203</v>
      </c>
      <c r="T110" s="58">
        <v>999</v>
      </c>
      <c r="U110" s="58">
        <v>837</v>
      </c>
      <c r="V110" s="58">
        <v>102</v>
      </c>
      <c r="W110" s="49"/>
      <c r="X110" s="56"/>
      <c r="Y110" s="56"/>
      <c r="Z110" s="56"/>
      <c r="AA110" s="42"/>
      <c r="AB110" s="52"/>
      <c r="AC110" s="52"/>
      <c r="AD110" s="52"/>
      <c r="AE110" s="42"/>
      <c r="AF110" s="52"/>
      <c r="AG110" s="52"/>
      <c r="AH110" s="52"/>
      <c r="AI110" s="42"/>
      <c r="AJ110" s="52"/>
      <c r="AK110" s="52"/>
      <c r="AL110" s="52"/>
      <c r="AM110" s="42"/>
      <c r="AN110" s="52"/>
      <c r="AO110" s="52"/>
      <c r="AP110" s="52"/>
      <c r="AQ110" s="42"/>
      <c r="AR110" s="53"/>
      <c r="AS110" s="53"/>
      <c r="AT110" s="52"/>
    </row>
    <row r="111" spans="1:46" s="3" customFormat="1" ht="12.75" customHeight="1" x14ac:dyDescent="0.2">
      <c r="A111" s="45" t="s">
        <v>264</v>
      </c>
      <c r="B111" s="58">
        <v>345</v>
      </c>
      <c r="C111" s="58">
        <v>785</v>
      </c>
      <c r="D111" s="58" t="s">
        <v>558</v>
      </c>
      <c r="E111" s="2" t="s">
        <v>480</v>
      </c>
      <c r="F111" s="2"/>
      <c r="K111" s="34"/>
      <c r="L111" s="53"/>
      <c r="M111" s="53"/>
      <c r="N111" s="53"/>
      <c r="O111" s="32"/>
      <c r="P111" s="62"/>
      <c r="Q111" s="62"/>
      <c r="R111" s="62"/>
      <c r="S111" s="45" t="s">
        <v>204</v>
      </c>
      <c r="T111" s="58">
        <v>999</v>
      </c>
      <c r="U111" s="58">
        <v>1037</v>
      </c>
      <c r="V111" s="58">
        <v>102</v>
      </c>
      <c r="W111" s="49"/>
      <c r="X111" s="56"/>
      <c r="Y111" s="56"/>
      <c r="Z111" s="56"/>
      <c r="AA111" s="42"/>
      <c r="AB111" s="52"/>
      <c r="AC111" s="52"/>
      <c r="AD111" s="52"/>
      <c r="AE111" s="42"/>
      <c r="AF111" s="52"/>
      <c r="AG111" s="52"/>
      <c r="AH111" s="52"/>
      <c r="AI111" s="42"/>
      <c r="AJ111" s="52"/>
      <c r="AK111" s="52"/>
      <c r="AL111" s="52"/>
      <c r="AM111" s="42"/>
      <c r="AN111" s="52"/>
      <c r="AO111" s="52"/>
      <c r="AP111" s="52"/>
      <c r="AQ111" s="42"/>
      <c r="AR111" s="53"/>
      <c r="AS111" s="53"/>
      <c r="AT111" s="52"/>
    </row>
    <row r="112" spans="1:46" s="3" customFormat="1" ht="12.75" customHeight="1" x14ac:dyDescent="0.2">
      <c r="A112" s="45" t="s">
        <v>224</v>
      </c>
      <c r="B112" s="58">
        <v>399</v>
      </c>
      <c r="C112" s="58">
        <v>837</v>
      </c>
      <c r="D112" s="58" t="s">
        <v>558</v>
      </c>
      <c r="E112" s="2" t="s">
        <v>480</v>
      </c>
      <c r="F112" s="2"/>
      <c r="K112" s="34"/>
      <c r="L112" s="53"/>
      <c r="M112" s="53"/>
      <c r="N112" s="53"/>
      <c r="O112" s="32"/>
      <c r="P112" s="62"/>
      <c r="Q112" s="62"/>
      <c r="R112" s="62"/>
      <c r="S112" s="45" t="s">
        <v>205</v>
      </c>
      <c r="T112" s="58">
        <v>999</v>
      </c>
      <c r="U112" s="58">
        <v>1257</v>
      </c>
      <c r="V112" s="58">
        <v>102</v>
      </c>
      <c r="W112" s="49"/>
      <c r="X112" s="56"/>
      <c r="Y112" s="56"/>
      <c r="Z112" s="56"/>
      <c r="AA112" s="42"/>
      <c r="AB112" s="52"/>
      <c r="AC112" s="52"/>
      <c r="AD112" s="52"/>
      <c r="AE112" s="42"/>
      <c r="AF112" s="52"/>
      <c r="AG112" s="52"/>
      <c r="AH112" s="52"/>
      <c r="AI112" s="42"/>
      <c r="AJ112" s="52"/>
      <c r="AK112" s="52"/>
      <c r="AL112" s="52"/>
      <c r="AM112" s="42"/>
      <c r="AN112" s="52"/>
      <c r="AO112" s="52"/>
      <c r="AP112" s="52"/>
      <c r="AQ112" s="42"/>
      <c r="AR112" s="53"/>
      <c r="AS112" s="53"/>
      <c r="AT112" s="52"/>
    </row>
    <row r="113" spans="1:46" s="3" customFormat="1" ht="12.75" customHeight="1" x14ac:dyDescent="0.2">
      <c r="A113" s="45" t="s">
        <v>276</v>
      </c>
      <c r="B113" s="58">
        <v>345</v>
      </c>
      <c r="C113" s="58">
        <v>785</v>
      </c>
      <c r="D113" s="58" t="s">
        <v>558</v>
      </c>
      <c r="E113" s="2" t="s">
        <v>480</v>
      </c>
      <c r="F113" s="2"/>
      <c r="K113" s="34"/>
      <c r="L113" s="53"/>
      <c r="M113" s="53"/>
      <c r="N113" s="53"/>
      <c r="O113" s="32"/>
      <c r="P113" s="62"/>
      <c r="Q113" s="62"/>
      <c r="R113" s="62"/>
      <c r="S113" s="45" t="s">
        <v>206</v>
      </c>
      <c r="T113" s="58">
        <v>999</v>
      </c>
      <c r="U113" s="58">
        <v>1457</v>
      </c>
      <c r="V113" s="58">
        <v>102</v>
      </c>
      <c r="W113" s="49"/>
      <c r="X113" s="56"/>
      <c r="Y113" s="56"/>
      <c r="Z113" s="56"/>
      <c r="AA113" s="42"/>
      <c r="AB113" s="52"/>
      <c r="AC113" s="52"/>
      <c r="AD113" s="52"/>
      <c r="AE113" s="42"/>
      <c r="AF113" s="52"/>
      <c r="AG113" s="52"/>
      <c r="AH113" s="52"/>
      <c r="AI113" s="42"/>
      <c r="AJ113" s="52"/>
      <c r="AK113" s="52"/>
      <c r="AL113" s="52"/>
      <c r="AM113" s="42"/>
      <c r="AN113" s="52"/>
      <c r="AO113" s="52"/>
      <c r="AP113" s="52"/>
      <c r="AQ113" s="42"/>
      <c r="AR113" s="53"/>
      <c r="AS113" s="53"/>
      <c r="AT113" s="52"/>
    </row>
    <row r="114" spans="1:46" s="3" customFormat="1" ht="12.75" customHeight="1" x14ac:dyDescent="0.2">
      <c r="A114" s="45" t="s">
        <v>288</v>
      </c>
      <c r="B114" s="58">
        <v>345</v>
      </c>
      <c r="C114" s="58">
        <v>785</v>
      </c>
      <c r="D114" s="58" t="s">
        <v>558</v>
      </c>
      <c r="E114" s="2" t="s">
        <v>480</v>
      </c>
      <c r="F114" s="2"/>
      <c r="K114" s="34"/>
      <c r="L114" s="53"/>
      <c r="M114" s="53"/>
      <c r="N114" s="53"/>
      <c r="O114" s="32"/>
      <c r="P114" s="62"/>
      <c r="Q114" s="62"/>
      <c r="R114" s="62"/>
      <c r="S114" s="45" t="s">
        <v>207</v>
      </c>
      <c r="T114" s="58">
        <v>399</v>
      </c>
      <c r="U114" s="58">
        <v>637</v>
      </c>
      <c r="V114" s="58">
        <v>102</v>
      </c>
      <c r="W114" s="49"/>
      <c r="X114" s="56"/>
      <c r="Y114" s="56"/>
      <c r="Z114" s="56"/>
      <c r="AA114" s="42"/>
      <c r="AB114" s="52"/>
      <c r="AC114" s="52"/>
      <c r="AD114" s="52"/>
      <c r="AE114" s="42"/>
      <c r="AF114" s="52"/>
      <c r="AG114" s="52"/>
      <c r="AH114" s="52"/>
      <c r="AI114" s="42"/>
      <c r="AJ114" s="52"/>
      <c r="AK114" s="52"/>
      <c r="AL114" s="52"/>
      <c r="AM114" s="42"/>
      <c r="AN114" s="52"/>
      <c r="AO114" s="52"/>
      <c r="AP114" s="52"/>
      <c r="AQ114" s="42"/>
      <c r="AR114" s="53"/>
      <c r="AS114" s="53"/>
      <c r="AT114" s="52"/>
    </row>
    <row r="115" spans="1:46" s="3" customFormat="1" ht="12.75" customHeight="1" x14ac:dyDescent="0.2">
      <c r="A115" s="47" t="s">
        <v>367</v>
      </c>
      <c r="B115" s="51">
        <v>309</v>
      </c>
      <c r="C115" s="51">
        <v>658</v>
      </c>
      <c r="D115" s="51" t="s">
        <v>560</v>
      </c>
      <c r="E115" s="2" t="s">
        <v>482</v>
      </c>
      <c r="F115" s="2"/>
      <c r="K115" s="34"/>
      <c r="L115" s="53"/>
      <c r="M115" s="53"/>
      <c r="N115" s="53"/>
      <c r="O115" s="32"/>
      <c r="P115" s="62"/>
      <c r="Q115" s="62"/>
      <c r="R115" s="62"/>
      <c r="S115" s="45" t="s">
        <v>208</v>
      </c>
      <c r="T115" s="58">
        <v>399</v>
      </c>
      <c r="U115" s="58">
        <v>837</v>
      </c>
      <c r="V115" s="58">
        <v>102</v>
      </c>
      <c r="W115" s="49"/>
      <c r="X115" s="56"/>
      <c r="Y115" s="56"/>
      <c r="Z115" s="56"/>
      <c r="AA115" s="42"/>
      <c r="AB115" s="52"/>
      <c r="AC115" s="52"/>
      <c r="AD115" s="52"/>
      <c r="AE115" s="42"/>
      <c r="AF115" s="52"/>
      <c r="AG115" s="52"/>
      <c r="AH115" s="52"/>
      <c r="AI115" s="42"/>
      <c r="AJ115" s="52"/>
      <c r="AK115" s="52"/>
      <c r="AL115" s="52"/>
      <c r="AM115" s="42"/>
      <c r="AN115" s="52"/>
      <c r="AO115" s="52"/>
      <c r="AP115" s="52"/>
      <c r="AQ115" s="42"/>
      <c r="AR115" s="53"/>
      <c r="AS115" s="53"/>
      <c r="AT115" s="52"/>
    </row>
    <row r="116" spans="1:46" s="3" customFormat="1" ht="12.75" customHeight="1" x14ac:dyDescent="0.2">
      <c r="A116" s="47" t="s">
        <v>329</v>
      </c>
      <c r="B116" s="51">
        <v>410</v>
      </c>
      <c r="C116" s="51">
        <v>438</v>
      </c>
      <c r="D116" s="51" t="s">
        <v>1164</v>
      </c>
      <c r="E116" s="2" t="s">
        <v>481</v>
      </c>
      <c r="F116" s="2"/>
      <c r="K116" s="34"/>
      <c r="L116" s="53"/>
      <c r="M116" s="53"/>
      <c r="N116" s="53"/>
      <c r="O116" s="32"/>
      <c r="P116" s="62"/>
      <c r="Q116" s="62"/>
      <c r="R116" s="62"/>
      <c r="S116" s="45" t="s">
        <v>209</v>
      </c>
      <c r="T116" s="58">
        <v>399</v>
      </c>
      <c r="U116" s="58">
        <v>1037</v>
      </c>
      <c r="V116" s="58">
        <v>102</v>
      </c>
      <c r="W116" s="49"/>
      <c r="X116" s="56"/>
      <c r="Y116" s="56"/>
      <c r="Z116" s="56"/>
      <c r="AA116" s="42"/>
      <c r="AB116" s="52"/>
      <c r="AC116" s="52"/>
      <c r="AD116" s="52"/>
      <c r="AE116" s="42"/>
      <c r="AF116" s="52"/>
      <c r="AG116" s="52"/>
      <c r="AH116" s="52"/>
      <c r="AI116" s="42"/>
      <c r="AJ116" s="52"/>
      <c r="AK116" s="52"/>
      <c r="AL116" s="52"/>
      <c r="AM116" s="42"/>
      <c r="AN116" s="52"/>
      <c r="AO116" s="52"/>
      <c r="AP116" s="52"/>
      <c r="AQ116" s="42"/>
      <c r="AR116" s="53"/>
      <c r="AS116" s="53"/>
      <c r="AT116" s="52"/>
    </row>
    <row r="117" spans="1:46" s="3" customFormat="1" ht="12.75" customHeight="1" x14ac:dyDescent="0.2">
      <c r="A117" s="47" t="s">
        <v>339</v>
      </c>
      <c r="B117" s="51">
        <v>407</v>
      </c>
      <c r="C117" s="51">
        <v>435</v>
      </c>
      <c r="D117" s="51" t="s">
        <v>1164</v>
      </c>
      <c r="E117" s="2" t="s">
        <v>481</v>
      </c>
      <c r="F117" s="2"/>
      <c r="K117" s="34"/>
      <c r="L117" s="53"/>
      <c r="M117" s="53"/>
      <c r="N117" s="53"/>
      <c r="O117" s="32"/>
      <c r="P117" s="62"/>
      <c r="Q117" s="62"/>
      <c r="R117" s="62"/>
      <c r="S117" s="45" t="s">
        <v>210</v>
      </c>
      <c r="T117" s="58">
        <v>509</v>
      </c>
      <c r="U117" s="58">
        <v>837</v>
      </c>
      <c r="V117" s="58">
        <v>102</v>
      </c>
      <c r="W117" s="49"/>
      <c r="X117" s="56"/>
      <c r="Y117" s="56"/>
      <c r="Z117" s="56"/>
      <c r="AA117" s="42"/>
      <c r="AB117" s="52"/>
      <c r="AC117" s="52"/>
      <c r="AD117" s="52"/>
      <c r="AE117" s="42"/>
      <c r="AF117" s="52"/>
      <c r="AG117" s="52"/>
      <c r="AH117" s="52"/>
      <c r="AI117" s="42"/>
      <c r="AJ117" s="52"/>
      <c r="AK117" s="52"/>
      <c r="AL117" s="52"/>
      <c r="AM117" s="42"/>
      <c r="AN117" s="52"/>
      <c r="AO117" s="52"/>
      <c r="AP117" s="52"/>
      <c r="AQ117" s="42"/>
      <c r="AR117" s="53"/>
      <c r="AS117" s="53"/>
      <c r="AT117" s="52"/>
    </row>
    <row r="118" spans="1:46" s="3" customFormat="1" ht="12.75" customHeight="1" x14ac:dyDescent="0.2">
      <c r="A118" s="47" t="s">
        <v>299</v>
      </c>
      <c r="B118" s="51">
        <v>394</v>
      </c>
      <c r="C118" s="51">
        <v>450</v>
      </c>
      <c r="D118" s="51" t="s">
        <v>559</v>
      </c>
      <c r="E118" s="2" t="s">
        <v>481</v>
      </c>
      <c r="F118" s="2"/>
      <c r="K118" s="34"/>
      <c r="L118" s="53"/>
      <c r="M118" s="53"/>
      <c r="N118" s="53"/>
      <c r="O118" s="32"/>
      <c r="P118" s="62"/>
      <c r="Q118" s="62"/>
      <c r="R118" s="62"/>
      <c r="S118" s="45" t="s">
        <v>211</v>
      </c>
      <c r="T118" s="58">
        <v>509</v>
      </c>
      <c r="U118" s="58">
        <v>1037</v>
      </c>
      <c r="V118" s="58">
        <v>102</v>
      </c>
      <c r="W118" s="49"/>
      <c r="X118" s="56"/>
      <c r="Y118" s="56"/>
      <c r="Z118" s="56"/>
      <c r="AA118" s="42"/>
      <c r="AB118" s="52"/>
      <c r="AC118" s="52"/>
      <c r="AD118" s="52"/>
      <c r="AE118" s="42"/>
      <c r="AF118" s="52"/>
      <c r="AG118" s="52"/>
      <c r="AH118" s="52"/>
      <c r="AI118" s="42"/>
      <c r="AJ118" s="52"/>
      <c r="AK118" s="52"/>
      <c r="AL118" s="52"/>
      <c r="AM118" s="42"/>
      <c r="AN118" s="52"/>
      <c r="AO118" s="52"/>
      <c r="AP118" s="52"/>
      <c r="AQ118" s="42"/>
      <c r="AR118" s="53"/>
      <c r="AS118" s="53"/>
      <c r="AT118" s="52"/>
    </row>
    <row r="119" spans="1:46" s="3" customFormat="1" ht="12.75" customHeight="1" x14ac:dyDescent="0.2">
      <c r="A119" s="47" t="s">
        <v>351</v>
      </c>
      <c r="B119" s="51">
        <v>404</v>
      </c>
      <c r="C119" s="51">
        <v>433</v>
      </c>
      <c r="D119" s="51" t="s">
        <v>1164</v>
      </c>
      <c r="E119" s="2" t="s">
        <v>481</v>
      </c>
      <c r="F119" s="2"/>
      <c r="K119" s="34"/>
      <c r="L119" s="53"/>
      <c r="M119" s="53"/>
      <c r="N119" s="53"/>
      <c r="O119" s="32"/>
      <c r="P119" s="62"/>
      <c r="Q119" s="62"/>
      <c r="R119" s="62"/>
      <c r="S119" s="45" t="s">
        <v>212</v>
      </c>
      <c r="T119" s="58">
        <v>509</v>
      </c>
      <c r="U119" s="58">
        <v>1257</v>
      </c>
      <c r="V119" s="58">
        <v>102</v>
      </c>
      <c r="W119" s="49"/>
      <c r="X119" s="56"/>
      <c r="Y119" s="56"/>
      <c r="Z119" s="56"/>
      <c r="AA119" s="42"/>
      <c r="AB119" s="52"/>
      <c r="AC119" s="52"/>
      <c r="AD119" s="52"/>
      <c r="AE119" s="42"/>
      <c r="AF119" s="52"/>
      <c r="AG119" s="52"/>
      <c r="AH119" s="52"/>
      <c r="AI119" s="42"/>
      <c r="AJ119" s="52"/>
      <c r="AK119" s="52"/>
      <c r="AL119" s="52"/>
      <c r="AM119" s="42"/>
      <c r="AN119" s="52"/>
      <c r="AO119" s="52"/>
      <c r="AP119" s="52"/>
      <c r="AQ119" s="42"/>
      <c r="AR119" s="53"/>
      <c r="AS119" s="53"/>
      <c r="AT119" s="52"/>
    </row>
    <row r="120" spans="1:46" s="3" customFormat="1" ht="12.75" customHeight="1" x14ac:dyDescent="0.2">
      <c r="A120" s="47" t="s">
        <v>306</v>
      </c>
      <c r="B120" s="51">
        <v>384</v>
      </c>
      <c r="C120" s="51">
        <v>422</v>
      </c>
      <c r="D120" s="51" t="s">
        <v>1164</v>
      </c>
      <c r="E120" s="2" t="s">
        <v>481</v>
      </c>
      <c r="F120" s="2"/>
      <c r="K120" s="34"/>
      <c r="L120" s="53"/>
      <c r="M120" s="53"/>
      <c r="N120" s="53"/>
      <c r="O120" s="32"/>
      <c r="P120" s="62"/>
      <c r="Q120" s="62"/>
      <c r="R120" s="62"/>
      <c r="S120" s="45" t="s">
        <v>213</v>
      </c>
      <c r="T120" s="58">
        <v>599</v>
      </c>
      <c r="U120" s="58">
        <v>837</v>
      </c>
      <c r="V120" s="58">
        <v>102</v>
      </c>
      <c r="W120" s="49"/>
      <c r="X120" s="56"/>
      <c r="Y120" s="56"/>
      <c r="Z120" s="56"/>
      <c r="AA120" s="42"/>
      <c r="AB120" s="52"/>
      <c r="AC120" s="52"/>
      <c r="AD120" s="52"/>
      <c r="AE120" s="42"/>
      <c r="AF120" s="52"/>
      <c r="AG120" s="52"/>
      <c r="AH120" s="52"/>
      <c r="AI120" s="42"/>
      <c r="AJ120" s="52"/>
      <c r="AK120" s="52"/>
      <c r="AL120" s="52"/>
      <c r="AM120" s="42"/>
      <c r="AN120" s="52"/>
      <c r="AO120" s="52"/>
      <c r="AP120" s="52"/>
      <c r="AQ120" s="42"/>
      <c r="AR120" s="53"/>
      <c r="AS120" s="53"/>
      <c r="AT120" s="52"/>
    </row>
    <row r="121" spans="1:46" s="3" customFormat="1" ht="12.75" customHeight="1" x14ac:dyDescent="0.2">
      <c r="A121" s="47" t="s">
        <v>316</v>
      </c>
      <c r="B121" s="51">
        <v>381</v>
      </c>
      <c r="C121" s="51">
        <v>419</v>
      </c>
      <c r="D121" s="51" t="s">
        <v>1164</v>
      </c>
      <c r="E121" s="2" t="s">
        <v>481</v>
      </c>
      <c r="F121" s="2"/>
      <c r="K121" s="34"/>
      <c r="L121" s="53"/>
      <c r="M121" s="53"/>
      <c r="N121" s="53"/>
      <c r="O121" s="32"/>
      <c r="P121" s="62"/>
      <c r="Q121" s="62"/>
      <c r="R121" s="62"/>
      <c r="S121" s="45" t="s">
        <v>214</v>
      </c>
      <c r="T121" s="58">
        <v>599</v>
      </c>
      <c r="U121" s="58">
        <v>1037</v>
      </c>
      <c r="V121" s="58">
        <v>102</v>
      </c>
      <c r="W121" s="49"/>
      <c r="X121" s="56"/>
      <c r="Y121" s="56"/>
      <c r="Z121" s="56"/>
      <c r="AA121" s="42"/>
      <c r="AB121" s="52"/>
      <c r="AC121" s="52"/>
      <c r="AD121" s="52"/>
      <c r="AE121" s="42"/>
      <c r="AF121" s="52"/>
      <c r="AG121" s="52"/>
      <c r="AH121" s="52"/>
      <c r="AI121" s="42"/>
      <c r="AJ121" s="52"/>
      <c r="AK121" s="52"/>
      <c r="AL121" s="52"/>
      <c r="AM121" s="42"/>
      <c r="AN121" s="52"/>
      <c r="AO121" s="52"/>
      <c r="AP121" s="52"/>
      <c r="AQ121" s="42"/>
      <c r="AR121" s="53"/>
      <c r="AS121" s="53"/>
      <c r="AT121" s="52"/>
    </row>
    <row r="122" spans="1:46" s="3" customFormat="1" ht="12.75" customHeight="1" x14ac:dyDescent="0.2">
      <c r="A122" s="47" t="s">
        <v>330</v>
      </c>
      <c r="B122" s="51">
        <v>410</v>
      </c>
      <c r="C122" s="51">
        <v>558</v>
      </c>
      <c r="D122" s="51" t="s">
        <v>1164</v>
      </c>
      <c r="E122" s="2" t="s">
        <v>481</v>
      </c>
      <c r="F122" s="2"/>
      <c r="K122" s="34"/>
      <c r="L122" s="53"/>
      <c r="M122" s="53"/>
      <c r="N122" s="53"/>
      <c r="O122" s="32"/>
      <c r="P122" s="62"/>
      <c r="Q122" s="62"/>
      <c r="R122" s="62"/>
      <c r="S122" s="45" t="s">
        <v>215</v>
      </c>
      <c r="T122" s="58">
        <v>599</v>
      </c>
      <c r="U122" s="58">
        <v>1257</v>
      </c>
      <c r="V122" s="58">
        <v>102</v>
      </c>
      <c r="W122" s="49"/>
      <c r="X122" s="56"/>
      <c r="Y122" s="56"/>
      <c r="Z122" s="56"/>
      <c r="AA122" s="42"/>
      <c r="AB122" s="52"/>
      <c r="AC122" s="52"/>
      <c r="AD122" s="52"/>
      <c r="AE122" s="42"/>
      <c r="AF122" s="52"/>
      <c r="AG122" s="52"/>
      <c r="AH122" s="52"/>
      <c r="AI122" s="42"/>
      <c r="AJ122" s="52"/>
      <c r="AK122" s="52"/>
      <c r="AL122" s="52"/>
      <c r="AM122" s="42"/>
      <c r="AN122" s="52"/>
      <c r="AO122" s="52"/>
      <c r="AP122" s="52"/>
      <c r="AQ122" s="42"/>
      <c r="AR122" s="53"/>
      <c r="AS122" s="53"/>
      <c r="AT122" s="52"/>
    </row>
    <row r="123" spans="1:46" s="3" customFormat="1" ht="12.75" customHeight="1" x14ac:dyDescent="0.2">
      <c r="A123" s="47" t="s">
        <v>340</v>
      </c>
      <c r="B123" s="51">
        <v>407</v>
      </c>
      <c r="C123" s="51">
        <v>555</v>
      </c>
      <c r="D123" s="51" t="s">
        <v>1164</v>
      </c>
      <c r="E123" s="2" t="s">
        <v>481</v>
      </c>
      <c r="F123" s="2"/>
      <c r="K123" s="34"/>
      <c r="L123" s="53"/>
      <c r="M123" s="53"/>
      <c r="N123" s="53"/>
      <c r="O123" s="32"/>
      <c r="P123" s="62"/>
      <c r="Q123" s="62"/>
      <c r="R123" s="62"/>
      <c r="S123" s="45" t="s">
        <v>216</v>
      </c>
      <c r="T123" s="58">
        <v>799</v>
      </c>
      <c r="U123" s="58">
        <v>837</v>
      </c>
      <c r="V123" s="58">
        <v>102</v>
      </c>
      <c r="W123" s="49"/>
      <c r="X123" s="56"/>
      <c r="Y123" s="56"/>
      <c r="Z123" s="56"/>
      <c r="AA123" s="42"/>
      <c r="AB123" s="52"/>
      <c r="AC123" s="52"/>
      <c r="AD123" s="52"/>
      <c r="AE123" s="42"/>
      <c r="AF123" s="52"/>
      <c r="AG123" s="52"/>
      <c r="AH123" s="52"/>
      <c r="AI123" s="42"/>
      <c r="AJ123" s="52"/>
      <c r="AK123" s="52"/>
      <c r="AL123" s="52"/>
      <c r="AM123" s="42"/>
      <c r="AN123" s="52"/>
      <c r="AO123" s="52"/>
      <c r="AP123" s="52"/>
      <c r="AQ123" s="42"/>
      <c r="AR123" s="53"/>
      <c r="AS123" s="53"/>
      <c r="AT123" s="52"/>
    </row>
    <row r="124" spans="1:46" s="3" customFormat="1" ht="12.75" customHeight="1" x14ac:dyDescent="0.2">
      <c r="A124" s="47" t="s">
        <v>300</v>
      </c>
      <c r="B124" s="51">
        <v>394</v>
      </c>
      <c r="C124" s="51">
        <v>570</v>
      </c>
      <c r="D124" s="51" t="s">
        <v>559</v>
      </c>
      <c r="E124" s="2" t="s">
        <v>481</v>
      </c>
      <c r="F124" s="2"/>
      <c r="K124" s="34"/>
      <c r="L124" s="53"/>
      <c r="M124" s="53"/>
      <c r="N124" s="53"/>
      <c r="O124" s="32"/>
      <c r="P124" s="62"/>
      <c r="Q124" s="62"/>
      <c r="R124" s="62"/>
      <c r="S124" s="45" t="s">
        <v>217</v>
      </c>
      <c r="T124" s="58">
        <v>799</v>
      </c>
      <c r="U124" s="58">
        <v>1037</v>
      </c>
      <c r="V124" s="58">
        <v>102</v>
      </c>
      <c r="W124" s="49"/>
      <c r="X124" s="56"/>
      <c r="Y124" s="56"/>
      <c r="Z124" s="56"/>
      <c r="AA124" s="42"/>
      <c r="AB124" s="52"/>
      <c r="AC124" s="52"/>
      <c r="AD124" s="52"/>
      <c r="AE124" s="42"/>
      <c r="AF124" s="52"/>
      <c r="AG124" s="52"/>
      <c r="AH124" s="52"/>
      <c r="AI124" s="42"/>
      <c r="AJ124" s="52"/>
      <c r="AK124" s="52"/>
      <c r="AL124" s="52"/>
      <c r="AM124" s="42"/>
      <c r="AN124" s="52"/>
      <c r="AO124" s="52"/>
      <c r="AP124" s="52"/>
      <c r="AQ124" s="42"/>
      <c r="AR124" s="53"/>
      <c r="AS124" s="53"/>
      <c r="AT124" s="52"/>
    </row>
    <row r="125" spans="1:46" s="3" customFormat="1" ht="12.75" customHeight="1" x14ac:dyDescent="0.2">
      <c r="A125" s="47" t="s">
        <v>307</v>
      </c>
      <c r="B125" s="51">
        <v>384</v>
      </c>
      <c r="C125" s="51">
        <v>542</v>
      </c>
      <c r="D125" s="51" t="s">
        <v>1164</v>
      </c>
      <c r="E125" s="2" t="s">
        <v>481</v>
      </c>
      <c r="F125" s="2"/>
      <c r="K125" s="34"/>
      <c r="L125" s="53"/>
      <c r="M125" s="53"/>
      <c r="N125" s="53"/>
      <c r="O125" s="32"/>
      <c r="P125" s="62"/>
      <c r="Q125" s="62"/>
      <c r="R125" s="62"/>
      <c r="S125" s="45" t="s">
        <v>218</v>
      </c>
      <c r="T125" s="58">
        <v>799</v>
      </c>
      <c r="U125" s="58">
        <v>1257</v>
      </c>
      <c r="V125" s="58">
        <v>102</v>
      </c>
      <c r="W125" s="49"/>
      <c r="X125" s="56"/>
      <c r="Y125" s="56"/>
      <c r="Z125" s="56"/>
      <c r="AA125" s="42"/>
      <c r="AB125" s="52"/>
      <c r="AC125" s="52"/>
      <c r="AD125" s="52"/>
      <c r="AE125" s="42"/>
      <c r="AF125" s="52"/>
      <c r="AG125" s="52"/>
      <c r="AH125" s="52"/>
      <c r="AI125" s="42"/>
      <c r="AJ125" s="52"/>
      <c r="AK125" s="52"/>
      <c r="AL125" s="52"/>
      <c r="AM125" s="42"/>
      <c r="AN125" s="52"/>
      <c r="AO125" s="52"/>
      <c r="AP125" s="52"/>
      <c r="AQ125" s="42"/>
      <c r="AR125" s="53"/>
      <c r="AS125" s="53"/>
      <c r="AT125" s="52"/>
    </row>
    <row r="126" spans="1:46" s="3" customFormat="1" ht="12.75" customHeight="1" x14ac:dyDescent="0.2">
      <c r="A126" s="47" t="s">
        <v>317</v>
      </c>
      <c r="B126" s="51">
        <v>381</v>
      </c>
      <c r="C126" s="51">
        <v>539</v>
      </c>
      <c r="D126" s="51" t="s">
        <v>1164</v>
      </c>
      <c r="E126" s="2" t="s">
        <v>481</v>
      </c>
      <c r="F126" s="2"/>
      <c r="I126" s="208" t="s">
        <v>708</v>
      </c>
      <c r="K126" s="34"/>
      <c r="L126" s="53"/>
      <c r="M126" s="53"/>
      <c r="N126" s="53"/>
      <c r="O126" s="32"/>
      <c r="P126" s="62"/>
      <c r="Q126" s="62"/>
      <c r="R126" s="62"/>
      <c r="S126" s="45" t="s">
        <v>219</v>
      </c>
      <c r="T126" s="58">
        <v>999</v>
      </c>
      <c r="U126" s="58">
        <v>837</v>
      </c>
      <c r="V126" s="58">
        <v>102</v>
      </c>
      <c r="W126" s="49"/>
      <c r="X126" s="56"/>
      <c r="Y126" s="56"/>
      <c r="Z126" s="56"/>
      <c r="AA126" s="42"/>
      <c r="AB126" s="52"/>
      <c r="AC126" s="52"/>
      <c r="AD126" s="52"/>
      <c r="AE126" s="42"/>
      <c r="AF126" s="52"/>
      <c r="AG126" s="52"/>
      <c r="AH126" s="52"/>
      <c r="AI126" s="42"/>
      <c r="AJ126" s="52"/>
      <c r="AK126" s="52"/>
      <c r="AL126" s="52"/>
      <c r="AM126" s="42"/>
      <c r="AN126" s="52"/>
      <c r="AO126" s="52"/>
      <c r="AP126" s="52"/>
      <c r="AQ126" s="42"/>
      <c r="AR126" s="53"/>
      <c r="AS126" s="53"/>
      <c r="AT126" s="52"/>
    </row>
    <row r="127" spans="1:46" s="3" customFormat="1" ht="12.75" customHeight="1" x14ac:dyDescent="0.2">
      <c r="A127" s="47" t="s">
        <v>378</v>
      </c>
      <c r="B127" s="51">
        <v>405</v>
      </c>
      <c r="C127" s="51">
        <v>630</v>
      </c>
      <c r="D127" s="51" t="s">
        <v>1075</v>
      </c>
      <c r="E127" s="2" t="s">
        <v>483</v>
      </c>
      <c r="F127" s="2"/>
      <c r="I127" s="208" t="s">
        <v>709</v>
      </c>
      <c r="K127" s="34"/>
      <c r="L127" s="53"/>
      <c r="M127" s="53"/>
      <c r="N127" s="53"/>
      <c r="O127" s="32"/>
      <c r="P127" s="62"/>
      <c r="Q127" s="62"/>
      <c r="R127" s="62"/>
      <c r="S127" s="45" t="s">
        <v>220</v>
      </c>
      <c r="T127" s="58">
        <v>999</v>
      </c>
      <c r="U127" s="58">
        <v>1037</v>
      </c>
      <c r="V127" s="58">
        <v>102</v>
      </c>
      <c r="W127" s="49"/>
      <c r="X127" s="56"/>
      <c r="Y127" s="56"/>
      <c r="Z127" s="56"/>
      <c r="AA127" s="42"/>
      <c r="AB127" s="52"/>
      <c r="AC127" s="52"/>
      <c r="AD127" s="52"/>
      <c r="AE127" s="42"/>
      <c r="AF127" s="52"/>
      <c r="AG127" s="52"/>
      <c r="AH127" s="52"/>
      <c r="AI127" s="42"/>
      <c r="AJ127" s="52"/>
      <c r="AK127" s="52"/>
      <c r="AL127" s="52"/>
      <c r="AM127" s="42"/>
      <c r="AN127" s="52"/>
      <c r="AO127" s="52"/>
      <c r="AP127" s="52"/>
      <c r="AQ127" s="42"/>
      <c r="AR127" s="53"/>
      <c r="AS127" s="53"/>
      <c r="AT127" s="52"/>
    </row>
    <row r="128" spans="1:46" s="3" customFormat="1" ht="12.75" customHeight="1" x14ac:dyDescent="0.2">
      <c r="A128" s="45" t="s">
        <v>163</v>
      </c>
      <c r="B128" s="58">
        <v>509</v>
      </c>
      <c r="C128" s="58">
        <v>1037</v>
      </c>
      <c r="D128" s="58" t="s">
        <v>558</v>
      </c>
      <c r="E128" s="2" t="s">
        <v>480</v>
      </c>
      <c r="F128" s="2"/>
      <c r="I128" s="208" t="s">
        <v>710</v>
      </c>
      <c r="K128" s="34"/>
      <c r="L128" s="53"/>
      <c r="M128" s="53"/>
      <c r="N128" s="53"/>
      <c r="O128" s="32"/>
      <c r="P128" s="62"/>
      <c r="Q128" s="62"/>
      <c r="R128" s="62"/>
      <c r="S128" s="45" t="s">
        <v>221</v>
      </c>
      <c r="T128" s="58">
        <v>999</v>
      </c>
      <c r="U128" s="58">
        <v>1257</v>
      </c>
      <c r="V128" s="58">
        <v>102</v>
      </c>
      <c r="W128" s="49"/>
      <c r="X128" s="56"/>
      <c r="Y128" s="56"/>
      <c r="Z128" s="56"/>
      <c r="AA128" s="42"/>
      <c r="AB128" s="52"/>
      <c r="AC128" s="52"/>
      <c r="AD128" s="52"/>
      <c r="AE128" s="42"/>
      <c r="AF128" s="52"/>
      <c r="AG128" s="52"/>
      <c r="AH128" s="52"/>
      <c r="AI128" s="42"/>
      <c r="AJ128" s="52"/>
      <c r="AK128" s="52"/>
      <c r="AL128" s="52"/>
      <c r="AM128" s="42"/>
      <c r="AN128" s="52"/>
      <c r="AO128" s="52"/>
      <c r="AP128" s="52"/>
      <c r="AQ128" s="42"/>
      <c r="AR128" s="53"/>
      <c r="AS128" s="53"/>
      <c r="AT128" s="52"/>
    </row>
    <row r="129" spans="1:46" s="3" customFormat="1" ht="12.75" customHeight="1" x14ac:dyDescent="0.2">
      <c r="A129" s="45" t="s">
        <v>147</v>
      </c>
      <c r="B129" s="58">
        <v>509</v>
      </c>
      <c r="C129" s="58">
        <v>1037</v>
      </c>
      <c r="D129" s="58" t="s">
        <v>558</v>
      </c>
      <c r="E129" s="2" t="s">
        <v>480</v>
      </c>
      <c r="F129" s="2"/>
      <c r="I129" s="208" t="s">
        <v>711</v>
      </c>
      <c r="K129" s="34"/>
      <c r="L129" s="53"/>
      <c r="M129" s="53"/>
      <c r="N129" s="53"/>
      <c r="O129" s="32"/>
      <c r="P129" s="62"/>
      <c r="Q129" s="62"/>
      <c r="R129" s="62"/>
      <c r="S129" s="45" t="s">
        <v>222</v>
      </c>
      <c r="T129" s="58">
        <v>999</v>
      </c>
      <c r="U129" s="58">
        <v>1457</v>
      </c>
      <c r="V129" s="58">
        <v>102</v>
      </c>
      <c r="W129" s="49"/>
      <c r="X129" s="56"/>
      <c r="Y129" s="56"/>
      <c r="Z129" s="56"/>
      <c r="AA129" s="42"/>
      <c r="AB129" s="52"/>
      <c r="AC129" s="52"/>
      <c r="AD129" s="52"/>
      <c r="AE129" s="42"/>
      <c r="AF129" s="52"/>
      <c r="AG129" s="52"/>
      <c r="AH129" s="52"/>
      <c r="AI129" s="42"/>
      <c r="AJ129" s="52"/>
      <c r="AK129" s="52"/>
      <c r="AL129" s="52"/>
      <c r="AM129" s="42"/>
      <c r="AN129" s="52"/>
      <c r="AO129" s="52"/>
      <c r="AP129" s="52"/>
      <c r="AQ129" s="42"/>
      <c r="AR129" s="53"/>
      <c r="AS129" s="53"/>
      <c r="AT129" s="52"/>
    </row>
    <row r="130" spans="1:46" s="3" customFormat="1" ht="12.75" customHeight="1" x14ac:dyDescent="0.2">
      <c r="A130" s="45" t="s">
        <v>179</v>
      </c>
      <c r="B130" s="58">
        <v>509</v>
      </c>
      <c r="C130" s="58">
        <v>1037</v>
      </c>
      <c r="D130" s="58" t="s">
        <v>558</v>
      </c>
      <c r="E130" s="2" t="s">
        <v>480</v>
      </c>
      <c r="F130" s="2"/>
      <c r="I130" s="208" t="s">
        <v>712</v>
      </c>
      <c r="K130" s="34"/>
      <c r="L130" s="53"/>
      <c r="M130" s="53"/>
      <c r="N130" s="53"/>
      <c r="O130" s="32"/>
      <c r="P130" s="62"/>
      <c r="Q130" s="62"/>
      <c r="R130" s="62"/>
      <c r="S130" s="45" t="s">
        <v>223</v>
      </c>
      <c r="T130" s="58">
        <v>399</v>
      </c>
      <c r="U130" s="58">
        <v>637</v>
      </c>
      <c r="V130" s="58">
        <v>102</v>
      </c>
      <c r="W130" s="49"/>
      <c r="X130" s="56"/>
      <c r="Y130" s="56"/>
      <c r="Z130" s="56"/>
      <c r="AA130" s="42"/>
      <c r="AB130" s="52"/>
      <c r="AC130" s="52"/>
      <c r="AD130" s="52"/>
      <c r="AE130" s="42"/>
      <c r="AF130" s="52"/>
      <c r="AG130" s="52"/>
      <c r="AH130" s="52"/>
      <c r="AI130" s="42"/>
      <c r="AJ130" s="52"/>
      <c r="AK130" s="52"/>
      <c r="AL130" s="52"/>
      <c r="AM130" s="42"/>
      <c r="AN130" s="52"/>
      <c r="AO130" s="52"/>
      <c r="AP130" s="52"/>
      <c r="AQ130" s="42"/>
      <c r="AR130" s="53"/>
      <c r="AS130" s="53"/>
      <c r="AT130" s="52"/>
    </row>
    <row r="131" spans="1:46" s="3" customFormat="1" ht="12.75" customHeight="1" x14ac:dyDescent="0.2">
      <c r="A131" s="45" t="s">
        <v>115</v>
      </c>
      <c r="B131" s="58">
        <v>509</v>
      </c>
      <c r="C131" s="58">
        <v>1037</v>
      </c>
      <c r="D131" s="58" t="s">
        <v>558</v>
      </c>
      <c r="E131" s="2" t="s">
        <v>480</v>
      </c>
      <c r="F131" s="2"/>
      <c r="I131" s="208" t="s">
        <v>713</v>
      </c>
      <c r="K131" s="34"/>
      <c r="L131" s="53"/>
      <c r="M131" s="53"/>
      <c r="N131" s="53"/>
      <c r="O131" s="32"/>
      <c r="P131" s="62"/>
      <c r="Q131" s="62"/>
      <c r="R131" s="62"/>
      <c r="S131" s="45" t="s">
        <v>224</v>
      </c>
      <c r="T131" s="58">
        <v>399</v>
      </c>
      <c r="U131" s="58">
        <v>837</v>
      </c>
      <c r="V131" s="58">
        <v>102</v>
      </c>
      <c r="W131" s="49"/>
      <c r="X131" s="56"/>
      <c r="Y131" s="56"/>
      <c r="Z131" s="56"/>
      <c r="AA131" s="42"/>
      <c r="AB131" s="52"/>
      <c r="AC131" s="52"/>
      <c r="AD131" s="52"/>
      <c r="AE131" s="42"/>
      <c r="AF131" s="52"/>
      <c r="AG131" s="52"/>
      <c r="AH131" s="52"/>
      <c r="AI131" s="42"/>
      <c r="AJ131" s="52"/>
      <c r="AK131" s="52"/>
      <c r="AL131" s="52"/>
      <c r="AM131" s="42"/>
      <c r="AN131" s="52"/>
      <c r="AO131" s="52"/>
      <c r="AP131" s="52"/>
      <c r="AQ131" s="42"/>
      <c r="AR131" s="53"/>
      <c r="AS131" s="53"/>
      <c r="AT131" s="52"/>
    </row>
    <row r="132" spans="1:46" s="3" customFormat="1" ht="12.75" customHeight="1" x14ac:dyDescent="0.2">
      <c r="A132" s="45" t="s">
        <v>99</v>
      </c>
      <c r="B132" s="58">
        <v>509</v>
      </c>
      <c r="C132" s="58">
        <v>1037</v>
      </c>
      <c r="D132" s="58" t="s">
        <v>558</v>
      </c>
      <c r="E132" s="2" t="s">
        <v>480</v>
      </c>
      <c r="F132" s="2"/>
      <c r="I132" s="208" t="s">
        <v>714</v>
      </c>
      <c r="K132" s="34"/>
      <c r="L132" s="53"/>
      <c r="M132" s="53"/>
      <c r="N132" s="53"/>
      <c r="O132" s="32"/>
      <c r="P132" s="62"/>
      <c r="Q132" s="62"/>
      <c r="R132" s="62"/>
      <c r="S132" s="45" t="s">
        <v>225</v>
      </c>
      <c r="T132" s="58">
        <v>399</v>
      </c>
      <c r="U132" s="58">
        <v>1037</v>
      </c>
      <c r="V132" s="58">
        <v>102</v>
      </c>
      <c r="W132" s="49"/>
      <c r="X132" s="56"/>
      <c r="Y132" s="56"/>
      <c r="Z132" s="56"/>
      <c r="AA132" s="42"/>
      <c r="AB132" s="52"/>
      <c r="AC132" s="52"/>
      <c r="AD132" s="52"/>
      <c r="AE132" s="42"/>
      <c r="AF132" s="52"/>
      <c r="AG132" s="52"/>
      <c r="AH132" s="52"/>
      <c r="AI132" s="42"/>
      <c r="AJ132" s="52"/>
      <c r="AK132" s="52"/>
      <c r="AL132" s="52"/>
      <c r="AM132" s="42"/>
      <c r="AN132" s="52"/>
      <c r="AO132" s="52"/>
      <c r="AP132" s="52"/>
      <c r="AQ132" s="42"/>
      <c r="AR132" s="53"/>
      <c r="AS132" s="53"/>
      <c r="AT132" s="52"/>
    </row>
    <row r="133" spans="1:46" s="3" customFormat="1" ht="12.75" customHeight="1" x14ac:dyDescent="0.2">
      <c r="A133" s="45" t="s">
        <v>131</v>
      </c>
      <c r="B133" s="58">
        <v>509</v>
      </c>
      <c r="C133" s="58">
        <v>1037</v>
      </c>
      <c r="D133" s="58" t="s">
        <v>558</v>
      </c>
      <c r="E133" s="2" t="s">
        <v>480</v>
      </c>
      <c r="F133" s="2"/>
      <c r="I133" s="208" t="s">
        <v>715</v>
      </c>
      <c r="K133" s="34"/>
      <c r="L133" s="53"/>
      <c r="M133" s="53"/>
      <c r="N133" s="53"/>
      <c r="O133" s="32"/>
      <c r="P133" s="62"/>
      <c r="Q133" s="62"/>
      <c r="R133" s="62"/>
      <c r="S133" s="45" t="s">
        <v>226</v>
      </c>
      <c r="T133" s="58">
        <v>509</v>
      </c>
      <c r="U133" s="58">
        <v>837</v>
      </c>
      <c r="V133" s="58">
        <v>102</v>
      </c>
      <c r="W133" s="49"/>
      <c r="X133" s="56"/>
      <c r="Y133" s="56"/>
      <c r="Z133" s="56"/>
      <c r="AA133" s="42"/>
      <c r="AB133" s="52"/>
      <c r="AC133" s="52"/>
      <c r="AD133" s="52"/>
      <c r="AE133" s="42"/>
      <c r="AF133" s="52"/>
      <c r="AG133" s="52"/>
      <c r="AH133" s="52"/>
      <c r="AI133" s="42"/>
      <c r="AJ133" s="52"/>
      <c r="AK133" s="52"/>
      <c r="AL133" s="52"/>
      <c r="AM133" s="42"/>
      <c r="AN133" s="52"/>
      <c r="AO133" s="52"/>
      <c r="AP133" s="52"/>
      <c r="AQ133" s="42"/>
      <c r="AR133" s="53"/>
      <c r="AS133" s="53"/>
      <c r="AT133" s="52"/>
    </row>
    <row r="134" spans="1:46" s="3" customFormat="1" ht="12.75" customHeight="1" x14ac:dyDescent="0.2">
      <c r="A134" s="45" t="s">
        <v>195</v>
      </c>
      <c r="B134" s="58">
        <v>509</v>
      </c>
      <c r="C134" s="58">
        <v>1037</v>
      </c>
      <c r="D134" s="58" t="s">
        <v>558</v>
      </c>
      <c r="E134" s="2" t="s">
        <v>480</v>
      </c>
      <c r="F134" s="2"/>
      <c r="I134" s="208" t="s">
        <v>716</v>
      </c>
      <c r="K134" s="34"/>
      <c r="L134" s="53"/>
      <c r="M134" s="53"/>
      <c r="N134" s="53"/>
      <c r="O134" s="32"/>
      <c r="P134" s="62"/>
      <c r="Q134" s="62"/>
      <c r="R134" s="62"/>
      <c r="S134" s="45" t="s">
        <v>227</v>
      </c>
      <c r="T134" s="58">
        <v>509</v>
      </c>
      <c r="U134" s="58">
        <v>1037</v>
      </c>
      <c r="V134" s="58">
        <v>102</v>
      </c>
      <c r="W134" s="49"/>
      <c r="X134" s="56"/>
      <c r="Y134" s="56"/>
      <c r="Z134" s="56"/>
      <c r="AA134" s="42"/>
      <c r="AB134" s="52"/>
      <c r="AC134" s="52"/>
      <c r="AD134" s="52"/>
      <c r="AE134" s="42"/>
      <c r="AF134" s="52"/>
      <c r="AG134" s="52"/>
      <c r="AH134" s="52"/>
      <c r="AI134" s="42"/>
      <c r="AJ134" s="52"/>
      <c r="AK134" s="52"/>
      <c r="AL134" s="52"/>
      <c r="AM134" s="42"/>
      <c r="AN134" s="52"/>
      <c r="AO134" s="52"/>
      <c r="AP134" s="52"/>
      <c r="AQ134" s="42"/>
      <c r="AR134" s="53"/>
      <c r="AS134" s="53"/>
      <c r="AT134" s="52"/>
    </row>
    <row r="135" spans="1:46" s="3" customFormat="1" ht="12.75" customHeight="1" x14ac:dyDescent="0.2">
      <c r="A135" s="45" t="s">
        <v>211</v>
      </c>
      <c r="B135" s="58">
        <v>509</v>
      </c>
      <c r="C135" s="58">
        <v>1037</v>
      </c>
      <c r="D135" s="58" t="s">
        <v>558</v>
      </c>
      <c r="E135" s="2" t="s">
        <v>480</v>
      </c>
      <c r="F135" s="2"/>
      <c r="I135" s="208" t="s">
        <v>717</v>
      </c>
      <c r="K135" s="34"/>
      <c r="L135" s="53"/>
      <c r="M135" s="53"/>
      <c r="N135" s="53"/>
      <c r="O135" s="32"/>
      <c r="P135" s="62"/>
      <c r="Q135" s="62"/>
      <c r="R135" s="62"/>
      <c r="S135" s="45" t="s">
        <v>228</v>
      </c>
      <c r="T135" s="58">
        <v>509</v>
      </c>
      <c r="U135" s="58">
        <v>1257</v>
      </c>
      <c r="V135" s="58">
        <v>102</v>
      </c>
      <c r="W135" s="49"/>
      <c r="X135" s="56"/>
      <c r="Y135" s="56"/>
      <c r="Z135" s="56"/>
      <c r="AA135" s="42"/>
      <c r="AB135" s="52"/>
      <c r="AC135" s="52"/>
      <c r="AD135" s="52"/>
      <c r="AE135" s="42"/>
      <c r="AF135" s="52"/>
      <c r="AG135" s="52"/>
      <c r="AH135" s="52"/>
      <c r="AI135" s="42"/>
      <c r="AJ135" s="52"/>
      <c r="AK135" s="52"/>
      <c r="AL135" s="52"/>
      <c r="AM135" s="42"/>
      <c r="AN135" s="52"/>
      <c r="AO135" s="52"/>
      <c r="AP135" s="52"/>
      <c r="AQ135" s="42"/>
      <c r="AR135" s="53"/>
      <c r="AS135" s="53"/>
      <c r="AT135" s="52"/>
    </row>
    <row r="136" spans="1:46" s="3" customFormat="1" ht="12.75" customHeight="1" x14ac:dyDescent="0.2">
      <c r="A136" s="45" t="s">
        <v>243</v>
      </c>
      <c r="B136" s="58">
        <v>455</v>
      </c>
      <c r="C136" s="58">
        <v>985</v>
      </c>
      <c r="D136" s="58" t="s">
        <v>558</v>
      </c>
      <c r="E136" s="2" t="s">
        <v>480</v>
      </c>
      <c r="F136" s="2"/>
      <c r="I136" s="208" t="s">
        <v>718</v>
      </c>
      <c r="K136" s="34"/>
      <c r="L136" s="53"/>
      <c r="M136" s="53"/>
      <c r="N136" s="53"/>
      <c r="O136" s="32"/>
      <c r="P136" s="62"/>
      <c r="Q136" s="62"/>
      <c r="R136" s="62"/>
      <c r="S136" s="45" t="s">
        <v>229</v>
      </c>
      <c r="T136" s="58">
        <v>599</v>
      </c>
      <c r="U136" s="58">
        <v>837</v>
      </c>
      <c r="V136" s="58">
        <v>102</v>
      </c>
      <c r="W136" s="49"/>
      <c r="X136" s="56"/>
      <c r="Y136" s="56"/>
      <c r="Z136" s="56"/>
      <c r="AA136" s="42"/>
      <c r="AB136" s="52"/>
      <c r="AC136" s="52"/>
      <c r="AD136" s="52"/>
      <c r="AE136" s="42"/>
      <c r="AF136" s="52"/>
      <c r="AG136" s="52"/>
      <c r="AH136" s="52"/>
      <c r="AI136" s="42"/>
      <c r="AJ136" s="52"/>
      <c r="AK136" s="52"/>
      <c r="AL136" s="52"/>
      <c r="AM136" s="42"/>
      <c r="AN136" s="52"/>
      <c r="AO136" s="52"/>
      <c r="AP136" s="52"/>
      <c r="AQ136" s="42"/>
      <c r="AR136" s="53"/>
      <c r="AS136" s="53"/>
      <c r="AT136" s="52"/>
    </row>
    <row r="137" spans="1:46" s="3" customFormat="1" ht="12.75" customHeight="1" x14ac:dyDescent="0.2">
      <c r="A137" s="45" t="s">
        <v>255</v>
      </c>
      <c r="B137" s="58">
        <v>455</v>
      </c>
      <c r="C137" s="58">
        <v>985</v>
      </c>
      <c r="D137" s="58" t="s">
        <v>558</v>
      </c>
      <c r="E137" s="2" t="s">
        <v>480</v>
      </c>
      <c r="F137" s="2"/>
      <c r="I137" s="208" t="s">
        <v>719</v>
      </c>
      <c r="K137" s="34"/>
      <c r="L137" s="53"/>
      <c r="M137" s="53"/>
      <c r="N137" s="53"/>
      <c r="O137" s="32"/>
      <c r="P137" s="62"/>
      <c r="Q137" s="62"/>
      <c r="R137" s="62"/>
      <c r="S137" s="45" t="s">
        <v>230</v>
      </c>
      <c r="T137" s="58">
        <v>599</v>
      </c>
      <c r="U137" s="58">
        <v>1037</v>
      </c>
      <c r="V137" s="58">
        <v>102</v>
      </c>
      <c r="W137" s="49"/>
      <c r="X137" s="56"/>
      <c r="Y137" s="56"/>
      <c r="Z137" s="56"/>
      <c r="AA137" s="42"/>
      <c r="AB137" s="52"/>
      <c r="AC137" s="52"/>
      <c r="AD137" s="52"/>
      <c r="AE137" s="42"/>
      <c r="AF137" s="52"/>
      <c r="AG137" s="52"/>
      <c r="AH137" s="52"/>
      <c r="AI137" s="42"/>
      <c r="AJ137" s="52"/>
      <c r="AK137" s="52"/>
      <c r="AL137" s="52"/>
      <c r="AM137" s="42"/>
      <c r="AN137" s="52"/>
      <c r="AO137" s="52"/>
      <c r="AP137" s="52"/>
      <c r="AQ137" s="42"/>
      <c r="AR137" s="53"/>
      <c r="AS137" s="53"/>
      <c r="AT137" s="52"/>
    </row>
    <row r="138" spans="1:46" s="3" customFormat="1" ht="12.75" customHeight="1" x14ac:dyDescent="0.2">
      <c r="A138" s="45" t="s">
        <v>267</v>
      </c>
      <c r="B138" s="58">
        <v>455</v>
      </c>
      <c r="C138" s="58">
        <v>985</v>
      </c>
      <c r="D138" s="58" t="s">
        <v>558</v>
      </c>
      <c r="E138" s="2" t="s">
        <v>480</v>
      </c>
      <c r="F138" s="2"/>
      <c r="I138" s="208" t="s">
        <v>720</v>
      </c>
      <c r="K138" s="34"/>
      <c r="L138" s="53"/>
      <c r="M138" s="53"/>
      <c r="N138" s="53"/>
      <c r="O138" s="32"/>
      <c r="P138" s="62"/>
      <c r="Q138" s="62"/>
      <c r="R138" s="62"/>
      <c r="S138" s="45" t="s">
        <v>231</v>
      </c>
      <c r="T138" s="58">
        <v>599</v>
      </c>
      <c r="U138" s="58">
        <v>1257</v>
      </c>
      <c r="V138" s="58">
        <v>102</v>
      </c>
      <c r="W138" s="49"/>
      <c r="X138" s="56"/>
      <c r="Y138" s="56"/>
      <c r="Z138" s="56"/>
      <c r="AA138" s="42"/>
      <c r="AB138" s="52"/>
      <c r="AC138" s="52"/>
      <c r="AD138" s="52"/>
      <c r="AE138" s="42"/>
      <c r="AF138" s="52"/>
      <c r="AG138" s="52"/>
      <c r="AH138" s="52"/>
      <c r="AI138" s="42"/>
      <c r="AJ138" s="52"/>
      <c r="AK138" s="52"/>
      <c r="AL138" s="52"/>
      <c r="AM138" s="42"/>
      <c r="AN138" s="52"/>
      <c r="AO138" s="52"/>
      <c r="AP138" s="52"/>
      <c r="AQ138" s="42"/>
      <c r="AR138" s="53"/>
      <c r="AS138" s="53"/>
      <c r="AT138" s="52"/>
    </row>
    <row r="139" spans="1:46" s="3" customFormat="1" ht="12.75" customHeight="1" x14ac:dyDescent="0.2">
      <c r="A139" s="45" t="s">
        <v>227</v>
      </c>
      <c r="B139" s="58">
        <v>509</v>
      </c>
      <c r="C139" s="58">
        <v>1037</v>
      </c>
      <c r="D139" s="58" t="s">
        <v>558</v>
      </c>
      <c r="E139" s="2" t="s">
        <v>480</v>
      </c>
      <c r="F139" s="2"/>
      <c r="I139" s="208" t="s">
        <v>721</v>
      </c>
      <c r="K139" s="34"/>
      <c r="L139" s="53"/>
      <c r="M139" s="53"/>
      <c r="N139" s="53"/>
      <c r="O139" s="32"/>
      <c r="P139" s="62"/>
      <c r="Q139" s="62"/>
      <c r="R139" s="62"/>
      <c r="S139" s="45" t="s">
        <v>232</v>
      </c>
      <c r="T139" s="58">
        <v>799</v>
      </c>
      <c r="U139" s="58">
        <v>837</v>
      </c>
      <c r="V139" s="58">
        <v>102</v>
      </c>
      <c r="W139" s="49"/>
      <c r="X139" s="56"/>
      <c r="Y139" s="56"/>
      <c r="Z139" s="56"/>
      <c r="AA139" s="42"/>
      <c r="AB139" s="52"/>
      <c r="AC139" s="52"/>
      <c r="AD139" s="52"/>
      <c r="AE139" s="42"/>
      <c r="AF139" s="52"/>
      <c r="AG139" s="52"/>
      <c r="AH139" s="52"/>
      <c r="AI139" s="42"/>
      <c r="AJ139" s="52"/>
      <c r="AK139" s="52"/>
      <c r="AL139" s="52"/>
      <c r="AM139" s="42"/>
      <c r="AN139" s="52"/>
      <c r="AO139" s="52"/>
      <c r="AP139" s="52"/>
      <c r="AQ139" s="42"/>
      <c r="AR139" s="53"/>
      <c r="AS139" s="53"/>
      <c r="AT139" s="52"/>
    </row>
    <row r="140" spans="1:46" s="3" customFormat="1" ht="12.75" customHeight="1" x14ac:dyDescent="0.2">
      <c r="A140" s="45" t="s">
        <v>279</v>
      </c>
      <c r="B140" s="58">
        <v>455</v>
      </c>
      <c r="C140" s="58">
        <v>985</v>
      </c>
      <c r="D140" s="58" t="s">
        <v>558</v>
      </c>
      <c r="E140" s="2" t="s">
        <v>480</v>
      </c>
      <c r="F140" s="2"/>
      <c r="I140" s="208" t="s">
        <v>722</v>
      </c>
      <c r="K140" s="34"/>
      <c r="L140" s="53"/>
      <c r="M140" s="53"/>
      <c r="N140" s="53"/>
      <c r="O140" s="32"/>
      <c r="P140" s="62"/>
      <c r="Q140" s="62"/>
      <c r="R140" s="62"/>
      <c r="S140" s="45" t="s">
        <v>233</v>
      </c>
      <c r="T140" s="58">
        <v>799</v>
      </c>
      <c r="U140" s="58">
        <v>1037</v>
      </c>
      <c r="V140" s="58">
        <v>102</v>
      </c>
      <c r="W140" s="49"/>
      <c r="X140" s="56"/>
      <c r="Y140" s="56"/>
      <c r="Z140" s="56"/>
      <c r="AA140" s="42"/>
      <c r="AB140" s="52"/>
      <c r="AC140" s="52"/>
      <c r="AD140" s="52"/>
      <c r="AE140" s="42"/>
      <c r="AF140" s="52"/>
      <c r="AG140" s="52"/>
      <c r="AH140" s="52"/>
      <c r="AI140" s="42"/>
      <c r="AJ140" s="52"/>
      <c r="AK140" s="52"/>
      <c r="AL140" s="52"/>
      <c r="AM140" s="42"/>
      <c r="AN140" s="52"/>
      <c r="AO140" s="52"/>
      <c r="AP140" s="52"/>
      <c r="AQ140" s="42"/>
      <c r="AR140" s="53"/>
      <c r="AS140" s="53"/>
      <c r="AT140" s="52"/>
    </row>
    <row r="141" spans="1:46" s="3" customFormat="1" ht="12.75" customHeight="1" x14ac:dyDescent="0.2">
      <c r="A141" s="45" t="s">
        <v>291</v>
      </c>
      <c r="B141" s="58">
        <v>455</v>
      </c>
      <c r="C141" s="58">
        <v>985</v>
      </c>
      <c r="D141" s="58" t="s">
        <v>558</v>
      </c>
      <c r="E141" s="2" t="s">
        <v>480</v>
      </c>
      <c r="F141" s="2"/>
      <c r="I141" s="208" t="s">
        <v>723</v>
      </c>
      <c r="K141" s="34"/>
      <c r="L141" s="53"/>
      <c r="M141" s="53"/>
      <c r="N141" s="53"/>
      <c r="O141" s="32"/>
      <c r="P141" s="62"/>
      <c r="Q141" s="62"/>
      <c r="R141" s="62"/>
      <c r="S141" s="45" t="s">
        <v>234</v>
      </c>
      <c r="T141" s="58">
        <v>799</v>
      </c>
      <c r="U141" s="58">
        <v>1257</v>
      </c>
      <c r="V141" s="58">
        <v>102</v>
      </c>
      <c r="W141" s="49"/>
      <c r="X141" s="56"/>
      <c r="Y141" s="56"/>
      <c r="Z141" s="56"/>
      <c r="AA141" s="42"/>
      <c r="AB141" s="52"/>
      <c r="AC141" s="52"/>
      <c r="AD141" s="52"/>
      <c r="AE141" s="42"/>
      <c r="AF141" s="52"/>
      <c r="AG141" s="52"/>
      <c r="AH141" s="52"/>
      <c r="AI141" s="42"/>
      <c r="AJ141" s="52"/>
      <c r="AK141" s="52"/>
      <c r="AL141" s="52"/>
      <c r="AM141" s="42"/>
      <c r="AN141" s="52"/>
      <c r="AO141" s="52"/>
      <c r="AP141" s="52"/>
      <c r="AQ141" s="42"/>
      <c r="AR141" s="53"/>
      <c r="AS141" s="53"/>
      <c r="AT141" s="52"/>
    </row>
    <row r="142" spans="1:46" s="3" customFormat="1" ht="12.75" customHeight="1" x14ac:dyDescent="0.2">
      <c r="A142" s="45" t="s">
        <v>164</v>
      </c>
      <c r="B142" s="58">
        <v>509</v>
      </c>
      <c r="C142" s="58">
        <v>1257</v>
      </c>
      <c r="D142" s="58" t="s">
        <v>558</v>
      </c>
      <c r="E142" s="2" t="s">
        <v>480</v>
      </c>
      <c r="F142" s="2"/>
      <c r="I142" s="208" t="s">
        <v>724</v>
      </c>
      <c r="K142" s="34"/>
      <c r="L142" s="53"/>
      <c r="M142" s="53"/>
      <c r="N142" s="53"/>
      <c r="O142" s="32"/>
      <c r="P142" s="62"/>
      <c r="Q142" s="62"/>
      <c r="R142" s="62"/>
      <c r="S142" s="45" t="s">
        <v>235</v>
      </c>
      <c r="T142" s="58">
        <v>999</v>
      </c>
      <c r="U142" s="58">
        <v>837</v>
      </c>
      <c r="V142" s="58">
        <v>102</v>
      </c>
      <c r="W142" s="49"/>
      <c r="X142" s="56"/>
      <c r="Y142" s="56"/>
      <c r="Z142" s="56"/>
      <c r="AA142" s="42"/>
      <c r="AB142" s="52"/>
      <c r="AC142" s="52"/>
      <c r="AD142" s="52"/>
      <c r="AE142" s="42"/>
      <c r="AF142" s="52"/>
      <c r="AG142" s="52"/>
      <c r="AH142" s="52"/>
      <c r="AI142" s="42"/>
      <c r="AJ142" s="52"/>
      <c r="AK142" s="52"/>
      <c r="AL142" s="52"/>
      <c r="AM142" s="42"/>
      <c r="AN142" s="52"/>
      <c r="AO142" s="52"/>
      <c r="AP142" s="52"/>
      <c r="AQ142" s="42"/>
      <c r="AR142" s="53"/>
      <c r="AS142" s="53"/>
      <c r="AT142" s="52"/>
    </row>
    <row r="143" spans="1:46" s="3" customFormat="1" ht="12.75" customHeight="1" x14ac:dyDescent="0.2">
      <c r="A143" s="45" t="s">
        <v>148</v>
      </c>
      <c r="B143" s="58">
        <v>509</v>
      </c>
      <c r="C143" s="58">
        <v>1257</v>
      </c>
      <c r="D143" s="58" t="s">
        <v>558</v>
      </c>
      <c r="E143" s="2" t="s">
        <v>480</v>
      </c>
      <c r="F143" s="2"/>
      <c r="I143" s="208" t="s">
        <v>725</v>
      </c>
      <c r="K143" s="34"/>
      <c r="L143" s="53"/>
      <c r="M143" s="53"/>
      <c r="N143" s="53"/>
      <c r="O143" s="32"/>
      <c r="P143" s="62"/>
      <c r="Q143" s="62"/>
      <c r="R143" s="62"/>
      <c r="S143" s="45" t="s">
        <v>236</v>
      </c>
      <c r="T143" s="58">
        <v>999</v>
      </c>
      <c r="U143" s="58">
        <v>1037</v>
      </c>
      <c r="V143" s="58">
        <v>102</v>
      </c>
      <c r="W143" s="49"/>
      <c r="X143" s="56"/>
      <c r="Y143" s="56"/>
      <c r="Z143" s="56"/>
      <c r="AA143" s="42"/>
      <c r="AB143" s="52"/>
      <c r="AC143" s="52"/>
      <c r="AD143" s="52"/>
      <c r="AE143" s="42"/>
      <c r="AF143" s="52"/>
      <c r="AG143" s="52"/>
      <c r="AH143" s="52"/>
      <c r="AI143" s="42"/>
      <c r="AJ143" s="52"/>
      <c r="AK143" s="52"/>
      <c r="AL143" s="52"/>
      <c r="AM143" s="42"/>
      <c r="AN143" s="52"/>
      <c r="AO143" s="52"/>
      <c r="AP143" s="52"/>
      <c r="AQ143" s="42"/>
      <c r="AR143" s="53"/>
      <c r="AS143" s="53"/>
      <c r="AT143" s="52"/>
    </row>
    <row r="144" spans="1:46" s="3" customFormat="1" ht="12.75" customHeight="1" x14ac:dyDescent="0.2">
      <c r="A144" s="45" t="s">
        <v>180</v>
      </c>
      <c r="B144" s="58">
        <v>509</v>
      </c>
      <c r="C144" s="58">
        <v>1257</v>
      </c>
      <c r="D144" s="58" t="s">
        <v>558</v>
      </c>
      <c r="E144" s="2" t="s">
        <v>480</v>
      </c>
      <c r="F144" s="2"/>
      <c r="I144" s="208" t="s">
        <v>726</v>
      </c>
      <c r="K144" s="34"/>
      <c r="L144" s="53"/>
      <c r="M144" s="53"/>
      <c r="N144" s="53"/>
      <c r="O144" s="32"/>
      <c r="P144" s="62"/>
      <c r="Q144" s="62"/>
      <c r="R144" s="62"/>
      <c r="S144" s="45" t="s">
        <v>237</v>
      </c>
      <c r="T144" s="58">
        <v>999</v>
      </c>
      <c r="U144" s="58">
        <v>1257</v>
      </c>
      <c r="V144" s="58">
        <v>102</v>
      </c>
      <c r="W144" s="49"/>
      <c r="X144" s="56"/>
      <c r="Y144" s="56"/>
      <c r="Z144" s="56"/>
      <c r="AA144" s="42"/>
      <c r="AB144" s="52"/>
      <c r="AC144" s="52"/>
      <c r="AD144" s="52"/>
      <c r="AE144" s="42"/>
      <c r="AF144" s="52"/>
      <c r="AG144" s="52"/>
      <c r="AH144" s="52"/>
      <c r="AI144" s="42"/>
      <c r="AJ144" s="52"/>
      <c r="AK144" s="52"/>
      <c r="AL144" s="52"/>
      <c r="AM144" s="42"/>
      <c r="AN144" s="52"/>
      <c r="AO144" s="52"/>
      <c r="AP144" s="52"/>
      <c r="AQ144" s="42"/>
      <c r="AR144" s="53"/>
      <c r="AS144" s="53"/>
      <c r="AT144" s="52"/>
    </row>
    <row r="145" spans="1:46" s="3" customFormat="1" ht="12.75" customHeight="1" x14ac:dyDescent="0.2">
      <c r="A145" s="45" t="s">
        <v>116</v>
      </c>
      <c r="B145" s="58">
        <v>509</v>
      </c>
      <c r="C145" s="58">
        <v>1257</v>
      </c>
      <c r="D145" s="58" t="s">
        <v>558</v>
      </c>
      <c r="E145" s="2" t="s">
        <v>480</v>
      </c>
      <c r="F145" s="2"/>
      <c r="I145" s="208" t="s">
        <v>727</v>
      </c>
      <c r="K145" s="34"/>
      <c r="L145" s="53"/>
      <c r="M145" s="53"/>
      <c r="N145" s="53"/>
      <c r="O145" s="32"/>
      <c r="P145" s="62"/>
      <c r="Q145" s="62"/>
      <c r="R145" s="62"/>
      <c r="S145" s="45" t="s">
        <v>238</v>
      </c>
      <c r="T145" s="58">
        <v>999</v>
      </c>
      <c r="U145" s="58">
        <v>1457</v>
      </c>
      <c r="V145" s="58">
        <v>102</v>
      </c>
      <c r="W145" s="49"/>
      <c r="X145" s="56"/>
      <c r="Y145" s="56"/>
      <c r="Z145" s="56"/>
      <c r="AA145" s="42"/>
      <c r="AB145" s="52"/>
      <c r="AC145" s="52"/>
      <c r="AD145" s="52"/>
      <c r="AE145" s="42"/>
      <c r="AF145" s="52"/>
      <c r="AG145" s="52"/>
      <c r="AH145" s="52"/>
      <c r="AI145" s="42"/>
      <c r="AJ145" s="52"/>
      <c r="AK145" s="52"/>
      <c r="AL145" s="52"/>
      <c r="AM145" s="42"/>
      <c r="AN145" s="52"/>
      <c r="AO145" s="52"/>
      <c r="AP145" s="52"/>
      <c r="AQ145" s="42"/>
      <c r="AR145" s="53"/>
      <c r="AS145" s="53"/>
      <c r="AT145" s="52"/>
    </row>
    <row r="146" spans="1:46" s="3" customFormat="1" ht="12.75" customHeight="1" x14ac:dyDescent="0.2">
      <c r="A146" s="45" t="s">
        <v>100</v>
      </c>
      <c r="B146" s="58">
        <v>509</v>
      </c>
      <c r="C146" s="58">
        <v>1257</v>
      </c>
      <c r="D146" s="58" t="s">
        <v>558</v>
      </c>
      <c r="E146" s="2" t="s">
        <v>480</v>
      </c>
      <c r="F146" s="2"/>
      <c r="I146" s="208" t="s">
        <v>728</v>
      </c>
      <c r="K146" s="34"/>
      <c r="L146" s="53"/>
      <c r="M146" s="53"/>
      <c r="N146" s="53"/>
      <c r="O146" s="32"/>
      <c r="P146" s="62"/>
      <c r="Q146" s="62"/>
      <c r="R146" s="62"/>
      <c r="S146" s="45" t="s">
        <v>239</v>
      </c>
      <c r="T146" s="58">
        <v>345</v>
      </c>
      <c r="U146" s="58">
        <v>585</v>
      </c>
      <c r="V146" s="58">
        <v>102</v>
      </c>
      <c r="W146" s="49"/>
      <c r="X146" s="56"/>
      <c r="Y146" s="56"/>
      <c r="Z146" s="56"/>
      <c r="AA146" s="42"/>
      <c r="AB146" s="52"/>
      <c r="AC146" s="52"/>
      <c r="AD146" s="52"/>
      <c r="AE146" s="42"/>
      <c r="AF146" s="52"/>
      <c r="AG146" s="52"/>
      <c r="AH146" s="52"/>
      <c r="AI146" s="42"/>
      <c r="AJ146" s="52"/>
      <c r="AK146" s="52"/>
      <c r="AL146" s="52"/>
      <c r="AM146" s="42"/>
      <c r="AN146" s="52"/>
      <c r="AO146" s="52"/>
      <c r="AP146" s="52"/>
      <c r="AQ146" s="42"/>
      <c r="AR146" s="53"/>
      <c r="AS146" s="53"/>
      <c r="AT146" s="52"/>
    </row>
    <row r="147" spans="1:46" s="3" customFormat="1" ht="12.75" customHeight="1" x14ac:dyDescent="0.2">
      <c r="A147" s="45" t="s">
        <v>132</v>
      </c>
      <c r="B147" s="58">
        <v>509</v>
      </c>
      <c r="C147" s="58">
        <v>1257</v>
      </c>
      <c r="D147" s="58" t="s">
        <v>558</v>
      </c>
      <c r="E147" s="2" t="s">
        <v>480</v>
      </c>
      <c r="F147" s="2"/>
      <c r="I147" s="208" t="s">
        <v>729</v>
      </c>
      <c r="K147" s="34"/>
      <c r="L147" s="53"/>
      <c r="M147" s="53"/>
      <c r="N147" s="53"/>
      <c r="O147" s="32"/>
      <c r="P147" s="62"/>
      <c r="Q147" s="62"/>
      <c r="R147" s="62"/>
      <c r="S147" s="45" t="s">
        <v>240</v>
      </c>
      <c r="T147" s="58">
        <v>345</v>
      </c>
      <c r="U147" s="58">
        <v>785</v>
      </c>
      <c r="V147" s="58">
        <v>102</v>
      </c>
      <c r="W147" s="49"/>
      <c r="X147" s="56"/>
      <c r="Y147" s="56"/>
      <c r="Z147" s="56"/>
      <c r="AA147" s="42"/>
      <c r="AB147" s="52"/>
      <c r="AC147" s="52"/>
      <c r="AD147" s="52"/>
      <c r="AE147" s="42"/>
      <c r="AF147" s="52"/>
      <c r="AG147" s="52"/>
      <c r="AH147" s="52"/>
      <c r="AI147" s="42"/>
      <c r="AJ147" s="52"/>
      <c r="AK147" s="52"/>
      <c r="AL147" s="52"/>
      <c r="AM147" s="42"/>
      <c r="AN147" s="52"/>
      <c r="AO147" s="52"/>
      <c r="AP147" s="52"/>
      <c r="AQ147" s="42"/>
      <c r="AR147" s="53"/>
      <c r="AS147" s="53"/>
      <c r="AT147" s="52"/>
    </row>
    <row r="148" spans="1:46" s="3" customFormat="1" ht="12.75" customHeight="1" x14ac:dyDescent="0.2">
      <c r="A148" s="45" t="s">
        <v>196</v>
      </c>
      <c r="B148" s="58">
        <v>509</v>
      </c>
      <c r="C148" s="58">
        <v>1257</v>
      </c>
      <c r="D148" s="58" t="s">
        <v>558</v>
      </c>
      <c r="E148" s="2" t="s">
        <v>480</v>
      </c>
      <c r="F148" s="2"/>
      <c r="I148" s="178" t="s">
        <v>1165</v>
      </c>
      <c r="K148" s="34"/>
      <c r="L148" s="53"/>
      <c r="M148" s="53"/>
      <c r="N148" s="53"/>
      <c r="O148" s="32"/>
      <c r="P148" s="62"/>
      <c r="Q148" s="62"/>
      <c r="R148" s="62"/>
      <c r="S148" s="45" t="s">
        <v>241</v>
      </c>
      <c r="T148" s="58">
        <v>345</v>
      </c>
      <c r="U148" s="58">
        <v>985</v>
      </c>
      <c r="V148" s="58">
        <v>102</v>
      </c>
      <c r="W148" s="49"/>
      <c r="X148" s="56"/>
      <c r="Y148" s="56"/>
      <c r="Z148" s="56"/>
      <c r="AA148" s="42"/>
      <c r="AB148" s="52"/>
      <c r="AC148" s="52"/>
      <c r="AD148" s="52"/>
      <c r="AE148" s="42"/>
      <c r="AF148" s="52"/>
      <c r="AG148" s="52"/>
      <c r="AH148" s="52"/>
      <c r="AI148" s="42"/>
      <c r="AJ148" s="52"/>
      <c r="AK148" s="52"/>
      <c r="AL148" s="52"/>
      <c r="AM148" s="42"/>
      <c r="AN148" s="52"/>
      <c r="AO148" s="52"/>
      <c r="AP148" s="52"/>
      <c r="AQ148" s="42"/>
      <c r="AR148" s="53"/>
      <c r="AS148" s="53"/>
      <c r="AT148" s="52"/>
    </row>
    <row r="149" spans="1:46" s="3" customFormat="1" ht="12.75" customHeight="1" x14ac:dyDescent="0.2">
      <c r="A149" s="45" t="s">
        <v>212</v>
      </c>
      <c r="B149" s="58">
        <v>509</v>
      </c>
      <c r="C149" s="58">
        <v>1257</v>
      </c>
      <c r="D149" s="58" t="s">
        <v>558</v>
      </c>
      <c r="E149" s="2" t="s">
        <v>480</v>
      </c>
      <c r="F149" s="2"/>
      <c r="I149" s="178" t="s">
        <v>1166</v>
      </c>
      <c r="K149" s="34"/>
      <c r="L149" s="53"/>
      <c r="M149" s="53"/>
      <c r="N149" s="53"/>
      <c r="O149" s="32"/>
      <c r="P149" s="62"/>
      <c r="Q149" s="62"/>
      <c r="R149" s="62"/>
      <c r="S149" s="45" t="s">
        <v>242</v>
      </c>
      <c r="T149" s="58">
        <v>455</v>
      </c>
      <c r="U149" s="58">
        <v>785</v>
      </c>
      <c r="V149" s="58">
        <v>102</v>
      </c>
      <c r="W149" s="49"/>
      <c r="X149" s="56"/>
      <c r="Y149" s="56"/>
      <c r="Z149" s="56"/>
      <c r="AA149" s="42"/>
      <c r="AB149" s="52"/>
      <c r="AC149" s="52"/>
      <c r="AD149" s="52"/>
      <c r="AE149" s="42"/>
      <c r="AF149" s="52"/>
      <c r="AG149" s="52"/>
      <c r="AH149" s="52"/>
      <c r="AI149" s="42"/>
      <c r="AJ149" s="52"/>
      <c r="AK149" s="52"/>
      <c r="AL149" s="52"/>
      <c r="AM149" s="42"/>
      <c r="AN149" s="52"/>
      <c r="AO149" s="52"/>
      <c r="AP149" s="52"/>
      <c r="AQ149" s="42"/>
      <c r="AR149" s="53"/>
      <c r="AS149" s="53"/>
      <c r="AT149" s="52"/>
    </row>
    <row r="150" spans="1:46" s="3" customFormat="1" ht="12.75" customHeight="1" x14ac:dyDescent="0.2">
      <c r="A150" s="45" t="s">
        <v>244</v>
      </c>
      <c r="B150" s="58">
        <v>455</v>
      </c>
      <c r="C150" s="58">
        <v>1205</v>
      </c>
      <c r="D150" s="58" t="s">
        <v>558</v>
      </c>
      <c r="E150" s="2" t="s">
        <v>480</v>
      </c>
      <c r="F150" s="2"/>
      <c r="I150" s="178" t="s">
        <v>1167</v>
      </c>
      <c r="K150" s="34"/>
      <c r="L150" s="53"/>
      <c r="M150" s="53"/>
      <c r="N150" s="53"/>
      <c r="O150" s="32"/>
      <c r="P150" s="62"/>
      <c r="Q150" s="62"/>
      <c r="R150" s="62"/>
      <c r="S150" s="45" t="s">
        <v>243</v>
      </c>
      <c r="T150" s="58">
        <v>455</v>
      </c>
      <c r="U150" s="58">
        <v>985</v>
      </c>
      <c r="V150" s="58">
        <v>102</v>
      </c>
      <c r="W150" s="49"/>
      <c r="X150" s="56"/>
      <c r="Y150" s="56"/>
      <c r="Z150" s="56"/>
      <c r="AA150" s="42"/>
      <c r="AB150" s="52"/>
      <c r="AC150" s="52"/>
      <c r="AD150" s="52"/>
      <c r="AE150" s="42"/>
      <c r="AF150" s="52"/>
      <c r="AG150" s="52"/>
      <c r="AH150" s="52"/>
      <c r="AI150" s="42"/>
      <c r="AJ150" s="52"/>
      <c r="AK150" s="52"/>
      <c r="AL150" s="52"/>
      <c r="AM150" s="42"/>
      <c r="AN150" s="52"/>
      <c r="AO150" s="52"/>
      <c r="AP150" s="52"/>
      <c r="AQ150" s="42"/>
      <c r="AR150" s="53"/>
      <c r="AS150" s="53"/>
      <c r="AT150" s="52"/>
    </row>
    <row r="151" spans="1:46" s="3" customFormat="1" ht="12.75" customHeight="1" x14ac:dyDescent="0.2">
      <c r="A151" s="45" t="s">
        <v>256</v>
      </c>
      <c r="B151" s="58">
        <v>455</v>
      </c>
      <c r="C151" s="58">
        <v>1205</v>
      </c>
      <c r="D151" s="58" t="s">
        <v>558</v>
      </c>
      <c r="E151" s="2" t="s">
        <v>480</v>
      </c>
      <c r="F151" s="2"/>
      <c r="I151" s="178" t="s">
        <v>1168</v>
      </c>
      <c r="K151" s="34"/>
      <c r="L151" s="53"/>
      <c r="M151" s="53"/>
      <c r="N151" s="53"/>
      <c r="O151" s="32"/>
      <c r="P151" s="62"/>
      <c r="Q151" s="62"/>
      <c r="R151" s="62"/>
      <c r="S151" s="45" t="s">
        <v>244</v>
      </c>
      <c r="T151" s="58">
        <v>455</v>
      </c>
      <c r="U151" s="58">
        <v>1205</v>
      </c>
      <c r="V151" s="58">
        <v>102</v>
      </c>
      <c r="W151" s="49"/>
      <c r="X151" s="56"/>
      <c r="Y151" s="56"/>
      <c r="Z151" s="56"/>
      <c r="AA151" s="42"/>
      <c r="AB151" s="52"/>
      <c r="AC151" s="52"/>
      <c r="AD151" s="52"/>
      <c r="AE151" s="42"/>
      <c r="AF151" s="52"/>
      <c r="AG151" s="52"/>
      <c r="AH151" s="52"/>
      <c r="AI151" s="42"/>
      <c r="AJ151" s="52"/>
      <c r="AK151" s="52"/>
      <c r="AL151" s="52"/>
      <c r="AM151" s="42"/>
      <c r="AN151" s="52"/>
      <c r="AO151" s="52"/>
      <c r="AP151" s="52"/>
      <c r="AQ151" s="42"/>
      <c r="AR151" s="53"/>
      <c r="AS151" s="53"/>
      <c r="AT151" s="52"/>
    </row>
    <row r="152" spans="1:46" s="3" customFormat="1" ht="12.75" customHeight="1" x14ac:dyDescent="0.2">
      <c r="A152" s="45" t="s">
        <v>268</v>
      </c>
      <c r="B152" s="58">
        <v>455</v>
      </c>
      <c r="C152" s="58">
        <v>1205</v>
      </c>
      <c r="D152" s="58" t="s">
        <v>558</v>
      </c>
      <c r="E152" s="2" t="s">
        <v>480</v>
      </c>
      <c r="F152" s="2"/>
      <c r="I152" s="178" t="s">
        <v>1169</v>
      </c>
      <c r="K152" s="34"/>
      <c r="L152" s="53"/>
      <c r="M152" s="53"/>
      <c r="N152" s="53"/>
      <c r="O152" s="32"/>
      <c r="P152" s="62"/>
      <c r="Q152" s="62"/>
      <c r="R152" s="62"/>
      <c r="S152" s="46" t="s">
        <v>245</v>
      </c>
      <c r="T152" s="59">
        <v>455</v>
      </c>
      <c r="U152" s="59">
        <v>1605</v>
      </c>
      <c r="V152" s="59">
        <v>102</v>
      </c>
      <c r="W152" s="38"/>
      <c r="X152" s="57"/>
      <c r="Y152" s="57"/>
      <c r="Z152" s="57"/>
      <c r="AA152" s="42"/>
      <c r="AB152" s="52"/>
      <c r="AC152" s="52"/>
      <c r="AD152" s="52"/>
      <c r="AE152" s="42"/>
      <c r="AF152" s="52"/>
      <c r="AG152" s="52"/>
      <c r="AH152" s="52"/>
      <c r="AI152" s="42"/>
      <c r="AJ152" s="52"/>
      <c r="AK152" s="52"/>
      <c r="AL152" s="52"/>
      <c r="AM152" s="42"/>
      <c r="AN152" s="52"/>
      <c r="AO152" s="52"/>
      <c r="AP152" s="52"/>
      <c r="AQ152" s="42"/>
      <c r="AR152" s="53"/>
      <c r="AS152" s="53"/>
      <c r="AT152" s="52"/>
    </row>
    <row r="153" spans="1:46" s="3" customFormat="1" ht="12.75" customHeight="1" x14ac:dyDescent="0.2">
      <c r="A153" s="45" t="s">
        <v>228</v>
      </c>
      <c r="B153" s="58">
        <v>509</v>
      </c>
      <c r="C153" s="58">
        <v>1257</v>
      </c>
      <c r="D153" s="58" t="s">
        <v>558</v>
      </c>
      <c r="E153" s="2" t="s">
        <v>480</v>
      </c>
      <c r="F153" s="2"/>
      <c r="I153" s="178" t="s">
        <v>1170</v>
      </c>
      <c r="K153" s="34"/>
      <c r="L153" s="53"/>
      <c r="M153" s="53"/>
      <c r="N153" s="53"/>
      <c r="O153" s="32"/>
      <c r="P153" s="62"/>
      <c r="Q153" s="62"/>
      <c r="R153" s="62"/>
      <c r="S153" s="46" t="s">
        <v>246</v>
      </c>
      <c r="T153" s="59">
        <v>545</v>
      </c>
      <c r="U153" s="59">
        <v>585</v>
      </c>
      <c r="V153" s="59">
        <v>102</v>
      </c>
      <c r="W153" s="38"/>
      <c r="X153" s="57"/>
      <c r="Y153" s="57"/>
      <c r="Z153" s="57"/>
      <c r="AA153" s="42"/>
      <c r="AB153" s="52"/>
      <c r="AC153" s="52"/>
      <c r="AD153" s="52"/>
      <c r="AE153" s="42"/>
      <c r="AF153" s="52"/>
      <c r="AG153" s="52"/>
      <c r="AH153" s="52"/>
      <c r="AI153" s="42"/>
      <c r="AJ153" s="52"/>
      <c r="AK153" s="52"/>
      <c r="AL153" s="52"/>
      <c r="AM153" s="42"/>
      <c r="AN153" s="52"/>
      <c r="AO153" s="52"/>
      <c r="AP153" s="52"/>
      <c r="AQ153" s="42"/>
      <c r="AR153" s="53"/>
      <c r="AS153" s="53"/>
      <c r="AT153" s="52"/>
    </row>
    <row r="154" spans="1:46" s="3" customFormat="1" ht="12.75" customHeight="1" x14ac:dyDescent="0.2">
      <c r="A154" s="45" t="s">
        <v>280</v>
      </c>
      <c r="B154" s="58">
        <v>455</v>
      </c>
      <c r="C154" s="58">
        <v>1205</v>
      </c>
      <c r="D154" s="58" t="s">
        <v>558</v>
      </c>
      <c r="E154" s="2" t="s">
        <v>480</v>
      </c>
      <c r="F154" s="2"/>
      <c r="I154" s="178" t="s">
        <v>1171</v>
      </c>
      <c r="K154" s="34"/>
      <c r="L154" s="53"/>
      <c r="M154" s="53"/>
      <c r="N154" s="53"/>
      <c r="O154" s="32"/>
      <c r="P154" s="62"/>
      <c r="Q154" s="62"/>
      <c r="R154" s="62"/>
      <c r="S154" s="46" t="s">
        <v>247</v>
      </c>
      <c r="T154" s="59">
        <v>545</v>
      </c>
      <c r="U154" s="59">
        <v>785</v>
      </c>
      <c r="V154" s="59">
        <v>102</v>
      </c>
      <c r="W154" s="38"/>
      <c r="X154" s="57"/>
      <c r="Y154" s="57"/>
      <c r="Z154" s="57"/>
      <c r="AA154" s="42"/>
      <c r="AB154" s="52"/>
      <c r="AC154" s="52"/>
      <c r="AD154" s="52"/>
      <c r="AE154" s="42"/>
      <c r="AF154" s="52"/>
      <c r="AG154" s="52"/>
      <c r="AH154" s="52"/>
      <c r="AI154" s="42"/>
      <c r="AJ154" s="52"/>
      <c r="AK154" s="52"/>
      <c r="AL154" s="52"/>
      <c r="AM154" s="42"/>
      <c r="AN154" s="52"/>
      <c r="AO154" s="52"/>
      <c r="AP154" s="52"/>
      <c r="AQ154" s="42"/>
      <c r="AR154" s="53"/>
      <c r="AS154" s="53"/>
      <c r="AT154" s="52"/>
    </row>
    <row r="155" spans="1:46" s="3" customFormat="1" ht="12.75" customHeight="1" x14ac:dyDescent="0.2">
      <c r="A155" s="45" t="s">
        <v>292</v>
      </c>
      <c r="B155" s="58">
        <v>455</v>
      </c>
      <c r="C155" s="58">
        <v>1205</v>
      </c>
      <c r="D155" s="58" t="s">
        <v>558</v>
      </c>
      <c r="E155" s="2" t="s">
        <v>480</v>
      </c>
      <c r="F155" s="2"/>
      <c r="I155" s="178" t="s">
        <v>1172</v>
      </c>
      <c r="K155" s="34"/>
      <c r="L155" s="53"/>
      <c r="M155" s="53"/>
      <c r="N155" s="53"/>
      <c r="O155" s="32"/>
      <c r="P155" s="62"/>
      <c r="Q155" s="62"/>
      <c r="R155" s="62"/>
      <c r="S155" s="46" t="s">
        <v>248</v>
      </c>
      <c r="T155" s="59">
        <v>545</v>
      </c>
      <c r="U155" s="59">
        <v>985</v>
      </c>
      <c r="V155" s="59">
        <v>102</v>
      </c>
      <c r="W155" s="38"/>
      <c r="X155" s="57"/>
      <c r="Y155" s="57"/>
      <c r="Z155" s="57"/>
      <c r="AA155" s="42"/>
      <c r="AB155" s="52"/>
      <c r="AC155" s="52"/>
      <c r="AD155" s="52"/>
      <c r="AE155" s="42"/>
      <c r="AF155" s="52"/>
      <c r="AG155" s="52"/>
      <c r="AH155" s="52"/>
      <c r="AI155" s="42"/>
      <c r="AJ155" s="52"/>
      <c r="AK155" s="52"/>
      <c r="AL155" s="52"/>
      <c r="AM155" s="42"/>
      <c r="AN155" s="52"/>
      <c r="AO155" s="52"/>
      <c r="AP155" s="52"/>
      <c r="AQ155" s="42"/>
      <c r="AR155" s="53"/>
      <c r="AS155" s="53"/>
      <c r="AT155" s="52"/>
    </row>
    <row r="156" spans="1:46" s="3" customFormat="1" ht="12.75" customHeight="1" x14ac:dyDescent="0.2">
      <c r="A156" s="46" t="s">
        <v>245</v>
      </c>
      <c r="B156" s="59">
        <v>455</v>
      </c>
      <c r="C156" s="59">
        <v>1605</v>
      </c>
      <c r="D156" s="59" t="s">
        <v>558</v>
      </c>
      <c r="E156" s="2" t="s">
        <v>480</v>
      </c>
      <c r="F156" s="2"/>
      <c r="I156" s="178" t="s">
        <v>1181</v>
      </c>
      <c r="K156" s="34"/>
      <c r="L156" s="53"/>
      <c r="M156" s="53"/>
      <c r="N156" s="53"/>
      <c r="O156" s="32"/>
      <c r="P156" s="62"/>
      <c r="Q156" s="62"/>
      <c r="R156" s="62"/>
      <c r="S156" s="46" t="s">
        <v>249</v>
      </c>
      <c r="T156" s="59">
        <v>545</v>
      </c>
      <c r="U156" s="59">
        <v>1205</v>
      </c>
      <c r="V156" s="59">
        <v>102</v>
      </c>
      <c r="W156" s="38"/>
      <c r="X156" s="57"/>
      <c r="Y156" s="57"/>
      <c r="Z156" s="57"/>
      <c r="AA156" s="42"/>
      <c r="AB156" s="52"/>
      <c r="AC156" s="52"/>
      <c r="AD156" s="52"/>
      <c r="AE156" s="42"/>
      <c r="AF156" s="52"/>
      <c r="AG156" s="52"/>
      <c r="AH156" s="52"/>
      <c r="AI156" s="42"/>
      <c r="AJ156" s="52"/>
      <c r="AK156" s="52"/>
      <c r="AL156" s="52"/>
      <c r="AM156" s="42"/>
      <c r="AN156" s="52"/>
      <c r="AO156" s="52"/>
      <c r="AP156" s="52"/>
      <c r="AQ156" s="42"/>
      <c r="AR156" s="53"/>
      <c r="AS156" s="53"/>
      <c r="AT156" s="52"/>
    </row>
    <row r="157" spans="1:46" s="3" customFormat="1" ht="12.75" customHeight="1" x14ac:dyDescent="0.2">
      <c r="A157" s="46" t="s">
        <v>257</v>
      </c>
      <c r="B157" s="59">
        <v>455</v>
      </c>
      <c r="C157" s="59">
        <v>1605</v>
      </c>
      <c r="D157" s="59" t="s">
        <v>558</v>
      </c>
      <c r="E157" s="2" t="s">
        <v>480</v>
      </c>
      <c r="F157" s="2"/>
      <c r="I157" s="178" t="s">
        <v>1182</v>
      </c>
      <c r="K157" s="34"/>
      <c r="L157" s="53"/>
      <c r="M157" s="53"/>
      <c r="N157" s="53"/>
      <c r="O157" s="32"/>
      <c r="P157" s="62"/>
      <c r="Q157" s="62"/>
      <c r="R157" s="62"/>
      <c r="S157" s="46" t="s">
        <v>250</v>
      </c>
      <c r="T157" s="59">
        <v>545</v>
      </c>
      <c r="U157" s="59">
        <v>1405</v>
      </c>
      <c r="V157" s="59">
        <v>102</v>
      </c>
      <c r="W157" s="38"/>
      <c r="X157" s="57"/>
      <c r="Y157" s="57"/>
      <c r="Z157" s="57"/>
      <c r="AA157" s="42"/>
      <c r="AB157" s="52"/>
      <c r="AC157" s="52"/>
      <c r="AD157" s="52"/>
      <c r="AE157" s="42"/>
      <c r="AF157" s="52"/>
      <c r="AG157" s="52"/>
      <c r="AH157" s="52"/>
      <c r="AI157" s="42"/>
      <c r="AJ157" s="52"/>
      <c r="AK157" s="52"/>
      <c r="AL157" s="52"/>
      <c r="AM157" s="42"/>
      <c r="AN157" s="52"/>
      <c r="AO157" s="52"/>
      <c r="AP157" s="52"/>
      <c r="AQ157" s="42"/>
      <c r="AR157" s="53"/>
      <c r="AS157" s="53"/>
      <c r="AT157" s="52"/>
    </row>
    <row r="158" spans="1:46" s="3" customFormat="1" ht="12.75" customHeight="1" x14ac:dyDescent="0.2">
      <c r="A158" s="46" t="s">
        <v>269</v>
      </c>
      <c r="B158" s="59">
        <v>455</v>
      </c>
      <c r="C158" s="59">
        <v>1605</v>
      </c>
      <c r="D158" s="59" t="s">
        <v>558</v>
      </c>
      <c r="E158" s="2" t="s">
        <v>480</v>
      </c>
      <c r="F158" s="2"/>
      <c r="I158" s="178" t="s">
        <v>1183</v>
      </c>
      <c r="K158" s="34"/>
      <c r="L158" s="53"/>
      <c r="M158" s="53"/>
      <c r="N158" s="53"/>
      <c r="O158" s="32"/>
      <c r="P158" s="62"/>
      <c r="Q158" s="62"/>
      <c r="R158" s="62"/>
      <c r="S158" s="46" t="s">
        <v>251</v>
      </c>
      <c r="T158" s="59">
        <v>345</v>
      </c>
      <c r="U158" s="59">
        <v>585</v>
      </c>
      <c r="V158" s="59">
        <v>102</v>
      </c>
      <c r="W158" s="38"/>
      <c r="X158" s="57"/>
      <c r="Y158" s="57"/>
      <c r="Z158" s="57"/>
      <c r="AA158" s="42"/>
      <c r="AB158" s="52"/>
      <c r="AC158" s="52"/>
      <c r="AD158" s="52"/>
      <c r="AE158" s="42"/>
      <c r="AF158" s="52"/>
      <c r="AG158" s="52"/>
      <c r="AH158" s="52"/>
      <c r="AI158" s="42"/>
      <c r="AJ158" s="52"/>
      <c r="AK158" s="52"/>
      <c r="AL158" s="52"/>
      <c r="AM158" s="42"/>
      <c r="AN158" s="52"/>
      <c r="AO158" s="52"/>
      <c r="AP158" s="52"/>
      <c r="AQ158" s="42"/>
      <c r="AR158" s="53"/>
      <c r="AS158" s="53"/>
      <c r="AT158" s="52"/>
    </row>
    <row r="159" spans="1:46" s="3" customFormat="1" ht="12.75" customHeight="1" x14ac:dyDescent="0.2">
      <c r="A159" s="46" t="s">
        <v>281</v>
      </c>
      <c r="B159" s="59">
        <v>455</v>
      </c>
      <c r="C159" s="59">
        <v>1605</v>
      </c>
      <c r="D159" s="59" t="s">
        <v>558</v>
      </c>
      <c r="E159" s="2" t="s">
        <v>480</v>
      </c>
      <c r="F159" s="2"/>
      <c r="I159" s="178" t="s">
        <v>1184</v>
      </c>
      <c r="K159" s="34"/>
      <c r="L159" s="53"/>
      <c r="M159" s="53"/>
      <c r="N159" s="53"/>
      <c r="O159" s="32"/>
      <c r="P159" s="62"/>
      <c r="Q159" s="62"/>
      <c r="R159" s="62"/>
      <c r="S159" s="45" t="s">
        <v>252</v>
      </c>
      <c r="T159" s="58">
        <v>345</v>
      </c>
      <c r="U159" s="58">
        <v>785</v>
      </c>
      <c r="V159" s="58">
        <v>102</v>
      </c>
      <c r="W159" s="49"/>
      <c r="X159" s="56"/>
      <c r="Y159" s="56"/>
      <c r="Z159" s="56"/>
      <c r="AA159" s="42"/>
      <c r="AB159" s="52"/>
      <c r="AC159" s="52"/>
      <c r="AD159" s="52"/>
      <c r="AE159" s="42"/>
      <c r="AF159" s="52"/>
      <c r="AG159" s="52"/>
      <c r="AH159" s="52"/>
      <c r="AI159" s="42"/>
      <c r="AJ159" s="52"/>
      <c r="AK159" s="52"/>
      <c r="AL159" s="52"/>
      <c r="AM159" s="42"/>
      <c r="AN159" s="52"/>
      <c r="AO159" s="52"/>
      <c r="AP159" s="52"/>
      <c r="AQ159" s="42"/>
      <c r="AR159" s="53"/>
      <c r="AS159" s="53"/>
      <c r="AT159" s="52"/>
    </row>
    <row r="160" spans="1:46" s="3" customFormat="1" ht="12.75" customHeight="1" x14ac:dyDescent="0.2">
      <c r="A160" s="46" t="s">
        <v>293</v>
      </c>
      <c r="B160" s="59">
        <v>455</v>
      </c>
      <c r="C160" s="59">
        <v>1605</v>
      </c>
      <c r="D160" s="59" t="s">
        <v>558</v>
      </c>
      <c r="E160" s="2" t="s">
        <v>480</v>
      </c>
      <c r="F160" s="2"/>
      <c r="I160" s="178" t="s">
        <v>1185</v>
      </c>
      <c r="K160" s="34"/>
      <c r="L160" s="53"/>
      <c r="M160" s="53"/>
      <c r="N160" s="53"/>
      <c r="O160" s="32"/>
      <c r="P160" s="62"/>
      <c r="Q160" s="62"/>
      <c r="R160" s="62"/>
      <c r="S160" s="45" t="s">
        <v>253</v>
      </c>
      <c r="T160" s="58">
        <v>345</v>
      </c>
      <c r="U160" s="58">
        <v>985</v>
      </c>
      <c r="V160" s="58">
        <v>102</v>
      </c>
      <c r="W160" s="49"/>
      <c r="X160" s="56"/>
      <c r="Y160" s="56"/>
      <c r="Z160" s="56"/>
      <c r="AA160" s="42"/>
      <c r="AB160" s="52"/>
      <c r="AC160" s="52"/>
      <c r="AD160" s="52"/>
      <c r="AE160" s="42"/>
      <c r="AF160" s="52"/>
      <c r="AG160" s="52"/>
      <c r="AH160" s="52"/>
      <c r="AI160" s="42"/>
      <c r="AJ160" s="52"/>
      <c r="AK160" s="52"/>
      <c r="AL160" s="52"/>
      <c r="AM160" s="42"/>
      <c r="AN160" s="52"/>
      <c r="AO160" s="52"/>
      <c r="AP160" s="52"/>
      <c r="AQ160" s="42"/>
      <c r="AR160" s="53"/>
      <c r="AS160" s="53"/>
      <c r="AT160" s="52"/>
    </row>
    <row r="161" spans="1:46" s="3" customFormat="1" ht="12.75" customHeight="1" x14ac:dyDescent="0.2">
      <c r="A161" s="45" t="s">
        <v>162</v>
      </c>
      <c r="B161" s="58">
        <v>509</v>
      </c>
      <c r="C161" s="58">
        <v>837</v>
      </c>
      <c r="D161" s="58" t="s">
        <v>558</v>
      </c>
      <c r="E161" s="2" t="s">
        <v>480</v>
      </c>
      <c r="F161" s="2"/>
      <c r="I161" s="178" t="s">
        <v>1961</v>
      </c>
      <c r="K161" s="34"/>
      <c r="L161" s="53"/>
      <c r="M161" s="53"/>
      <c r="N161" s="53"/>
      <c r="O161" s="32"/>
      <c r="P161" s="62"/>
      <c r="Q161" s="62"/>
      <c r="R161" s="62"/>
      <c r="S161" s="45" t="s">
        <v>254</v>
      </c>
      <c r="T161" s="58">
        <v>455</v>
      </c>
      <c r="U161" s="58">
        <v>785</v>
      </c>
      <c r="V161" s="58">
        <v>102</v>
      </c>
      <c r="W161" s="49"/>
      <c r="X161" s="56"/>
      <c r="Y161" s="56"/>
      <c r="Z161" s="56"/>
      <c r="AA161" s="42"/>
      <c r="AB161" s="52"/>
      <c r="AC161" s="52"/>
      <c r="AD161" s="52"/>
      <c r="AE161" s="42"/>
      <c r="AF161" s="52"/>
      <c r="AG161" s="52"/>
      <c r="AH161" s="52"/>
      <c r="AI161" s="42"/>
      <c r="AJ161" s="52"/>
      <c r="AK161" s="52"/>
      <c r="AL161" s="52"/>
      <c r="AM161" s="42"/>
      <c r="AN161" s="52"/>
      <c r="AO161" s="52"/>
      <c r="AP161" s="52"/>
      <c r="AQ161" s="42"/>
      <c r="AR161" s="53"/>
      <c r="AS161" s="53"/>
      <c r="AT161" s="52"/>
    </row>
    <row r="162" spans="1:46" s="3" customFormat="1" ht="12.75" customHeight="1" x14ac:dyDescent="0.2">
      <c r="A162" s="45" t="s">
        <v>146</v>
      </c>
      <c r="B162" s="58">
        <v>509</v>
      </c>
      <c r="C162" s="58">
        <v>837</v>
      </c>
      <c r="D162" s="58" t="s">
        <v>558</v>
      </c>
      <c r="E162" s="2" t="s">
        <v>480</v>
      </c>
      <c r="F162" s="2"/>
      <c r="I162" s="178" t="s">
        <v>1963</v>
      </c>
      <c r="K162" s="34"/>
      <c r="L162" s="53"/>
      <c r="M162" s="53"/>
      <c r="N162" s="53"/>
      <c r="O162" s="32"/>
      <c r="P162" s="62"/>
      <c r="Q162" s="62"/>
      <c r="R162" s="62"/>
      <c r="S162" s="45" t="s">
        <v>255</v>
      </c>
      <c r="T162" s="58">
        <v>455</v>
      </c>
      <c r="U162" s="58">
        <v>985</v>
      </c>
      <c r="V162" s="58">
        <v>102</v>
      </c>
      <c r="W162" s="49"/>
      <c r="X162" s="56"/>
      <c r="Y162" s="56"/>
      <c r="Z162" s="56"/>
      <c r="AA162" s="42"/>
      <c r="AB162" s="52"/>
      <c r="AC162" s="52"/>
      <c r="AD162" s="52"/>
      <c r="AE162" s="42"/>
      <c r="AF162" s="52"/>
      <c r="AG162" s="52"/>
      <c r="AH162" s="52"/>
      <c r="AI162" s="42"/>
      <c r="AJ162" s="52"/>
      <c r="AK162" s="52"/>
      <c r="AL162" s="52"/>
      <c r="AM162" s="42"/>
      <c r="AN162" s="52"/>
      <c r="AO162" s="52"/>
      <c r="AP162" s="52"/>
      <c r="AQ162" s="42"/>
      <c r="AR162" s="53"/>
      <c r="AS162" s="53"/>
      <c r="AT162" s="52"/>
    </row>
    <row r="163" spans="1:46" s="3" customFormat="1" ht="12.75" customHeight="1" x14ac:dyDescent="0.2">
      <c r="A163" s="45" t="s">
        <v>178</v>
      </c>
      <c r="B163" s="58">
        <v>509</v>
      </c>
      <c r="C163" s="58">
        <v>837</v>
      </c>
      <c r="D163" s="58" t="s">
        <v>558</v>
      </c>
      <c r="E163" s="2" t="s">
        <v>480</v>
      </c>
      <c r="F163" s="2"/>
      <c r="I163" s="178" t="s">
        <v>1191</v>
      </c>
      <c r="K163" s="34"/>
      <c r="L163" s="53"/>
      <c r="M163" s="53"/>
      <c r="N163" s="53"/>
      <c r="O163" s="32"/>
      <c r="P163" s="62"/>
      <c r="Q163" s="62"/>
      <c r="R163" s="62"/>
      <c r="S163" s="45" t="s">
        <v>256</v>
      </c>
      <c r="T163" s="58">
        <v>455</v>
      </c>
      <c r="U163" s="58">
        <v>1205</v>
      </c>
      <c r="V163" s="58">
        <v>102</v>
      </c>
      <c r="W163" s="49"/>
      <c r="X163" s="56"/>
      <c r="Y163" s="56"/>
      <c r="Z163" s="56"/>
      <c r="AA163" s="42"/>
      <c r="AB163" s="52"/>
      <c r="AC163" s="52"/>
      <c r="AD163" s="52"/>
      <c r="AE163" s="42"/>
      <c r="AF163" s="52"/>
      <c r="AG163" s="52"/>
      <c r="AH163" s="52"/>
      <c r="AI163" s="42"/>
      <c r="AJ163" s="52"/>
      <c r="AK163" s="52"/>
      <c r="AL163" s="52"/>
      <c r="AM163" s="42"/>
      <c r="AN163" s="52"/>
      <c r="AO163" s="52"/>
      <c r="AP163" s="52"/>
      <c r="AQ163" s="42"/>
      <c r="AR163" s="53"/>
      <c r="AS163" s="53"/>
      <c r="AT163" s="52"/>
    </row>
    <row r="164" spans="1:46" s="3" customFormat="1" ht="12.75" customHeight="1" x14ac:dyDescent="0.2">
      <c r="A164" s="45" t="s">
        <v>114</v>
      </c>
      <c r="B164" s="58">
        <v>509</v>
      </c>
      <c r="C164" s="58">
        <v>837</v>
      </c>
      <c r="D164" s="58" t="s">
        <v>558</v>
      </c>
      <c r="E164" s="2" t="s">
        <v>480</v>
      </c>
      <c r="F164" s="2"/>
      <c r="I164" s="178" t="s">
        <v>1192</v>
      </c>
      <c r="K164" s="34"/>
      <c r="L164" s="53"/>
      <c r="M164" s="53"/>
      <c r="N164" s="53"/>
      <c r="O164" s="32"/>
      <c r="P164" s="62"/>
      <c r="Q164" s="62"/>
      <c r="R164" s="62"/>
      <c r="S164" s="46" t="s">
        <v>257</v>
      </c>
      <c r="T164" s="59">
        <v>455</v>
      </c>
      <c r="U164" s="59">
        <v>1605</v>
      </c>
      <c r="V164" s="59">
        <v>102</v>
      </c>
      <c r="W164" s="38"/>
      <c r="X164" s="57"/>
      <c r="Y164" s="57"/>
      <c r="Z164" s="57"/>
      <c r="AA164" s="42"/>
      <c r="AB164" s="52"/>
      <c r="AC164" s="52"/>
      <c r="AD164" s="52"/>
      <c r="AE164" s="42"/>
      <c r="AF164" s="52"/>
      <c r="AG164" s="52"/>
      <c r="AH164" s="52"/>
      <c r="AI164" s="42"/>
      <c r="AJ164" s="52"/>
      <c r="AK164" s="52"/>
      <c r="AL164" s="52"/>
      <c r="AM164" s="42"/>
      <c r="AN164" s="52"/>
      <c r="AO164" s="52"/>
      <c r="AP164" s="52"/>
      <c r="AQ164" s="42"/>
      <c r="AR164" s="53"/>
      <c r="AS164" s="53"/>
      <c r="AT164" s="52"/>
    </row>
    <row r="165" spans="1:46" s="3" customFormat="1" ht="12.75" customHeight="1" x14ac:dyDescent="0.2">
      <c r="A165" s="45" t="s">
        <v>98</v>
      </c>
      <c r="B165" s="58">
        <v>509</v>
      </c>
      <c r="C165" s="58">
        <v>837</v>
      </c>
      <c r="D165" s="58" t="s">
        <v>558</v>
      </c>
      <c r="E165" s="2" t="s">
        <v>480</v>
      </c>
      <c r="F165" s="2"/>
      <c r="I165" s="178" t="s">
        <v>1193</v>
      </c>
      <c r="K165" s="34"/>
      <c r="L165" s="53"/>
      <c r="M165" s="53"/>
      <c r="N165" s="53"/>
      <c r="O165" s="32"/>
      <c r="P165" s="62"/>
      <c r="Q165" s="62"/>
      <c r="R165" s="62"/>
      <c r="S165" s="46" t="s">
        <v>258</v>
      </c>
      <c r="T165" s="59">
        <v>545</v>
      </c>
      <c r="U165" s="59">
        <v>585</v>
      </c>
      <c r="V165" s="59">
        <v>102</v>
      </c>
      <c r="W165" s="38"/>
      <c r="X165" s="57"/>
      <c r="Y165" s="57"/>
      <c r="Z165" s="57"/>
      <c r="AA165" s="42"/>
      <c r="AB165" s="52"/>
      <c r="AC165" s="52"/>
      <c r="AD165" s="52"/>
      <c r="AE165" s="42"/>
      <c r="AF165" s="52"/>
      <c r="AG165" s="52"/>
      <c r="AH165" s="52"/>
      <c r="AI165" s="42"/>
      <c r="AJ165" s="52"/>
      <c r="AK165" s="52"/>
      <c r="AL165" s="52"/>
      <c r="AM165" s="42"/>
      <c r="AN165" s="52"/>
      <c r="AO165" s="52"/>
      <c r="AP165" s="52"/>
      <c r="AQ165" s="42"/>
      <c r="AR165" s="53"/>
      <c r="AS165" s="53"/>
      <c r="AT165" s="52"/>
    </row>
    <row r="166" spans="1:46" s="3" customFormat="1" ht="12.75" customHeight="1" x14ac:dyDescent="0.2">
      <c r="A166" s="45" t="s">
        <v>130</v>
      </c>
      <c r="B166" s="58">
        <v>509</v>
      </c>
      <c r="C166" s="58">
        <v>837</v>
      </c>
      <c r="D166" s="58" t="s">
        <v>558</v>
      </c>
      <c r="E166" s="2" t="s">
        <v>480</v>
      </c>
      <c r="F166" s="2"/>
      <c r="I166" s="178" t="s">
        <v>1194</v>
      </c>
      <c r="K166" s="34"/>
      <c r="L166" s="53"/>
      <c r="M166" s="53"/>
      <c r="N166" s="53"/>
      <c r="O166" s="32"/>
      <c r="P166" s="62"/>
      <c r="Q166" s="62"/>
      <c r="R166" s="62"/>
      <c r="S166" s="46" t="s">
        <v>259</v>
      </c>
      <c r="T166" s="59">
        <v>545</v>
      </c>
      <c r="U166" s="59">
        <v>785</v>
      </c>
      <c r="V166" s="59">
        <v>102</v>
      </c>
      <c r="W166" s="38"/>
      <c r="X166" s="57"/>
      <c r="Y166" s="57"/>
      <c r="Z166" s="57"/>
      <c r="AA166" s="42"/>
      <c r="AB166" s="52"/>
      <c r="AC166" s="52"/>
      <c r="AD166" s="52"/>
      <c r="AE166" s="42"/>
      <c r="AF166" s="52"/>
      <c r="AG166" s="52"/>
      <c r="AH166" s="52"/>
      <c r="AI166" s="42"/>
      <c r="AJ166" s="52"/>
      <c r="AK166" s="52"/>
      <c r="AL166" s="52"/>
      <c r="AM166" s="42"/>
      <c r="AN166" s="52"/>
      <c r="AO166" s="52"/>
      <c r="AP166" s="52"/>
      <c r="AQ166" s="42"/>
      <c r="AR166" s="53"/>
      <c r="AS166" s="53"/>
      <c r="AT166" s="52"/>
    </row>
    <row r="167" spans="1:46" s="3" customFormat="1" ht="12.75" customHeight="1" x14ac:dyDescent="0.2">
      <c r="A167" s="45" t="s">
        <v>194</v>
      </c>
      <c r="B167" s="58">
        <v>509</v>
      </c>
      <c r="C167" s="58">
        <v>837</v>
      </c>
      <c r="D167" s="58" t="s">
        <v>558</v>
      </c>
      <c r="E167" s="2" t="s">
        <v>480</v>
      </c>
      <c r="F167" s="2"/>
      <c r="I167" s="178" t="s">
        <v>1195</v>
      </c>
      <c r="K167" s="34"/>
      <c r="L167" s="53"/>
      <c r="M167" s="53"/>
      <c r="N167" s="53"/>
      <c r="O167" s="32"/>
      <c r="P167" s="62"/>
      <c r="Q167" s="62"/>
      <c r="R167" s="62"/>
      <c r="S167" s="46" t="s">
        <v>260</v>
      </c>
      <c r="T167" s="59">
        <v>545</v>
      </c>
      <c r="U167" s="59">
        <v>985</v>
      </c>
      <c r="V167" s="59">
        <v>102</v>
      </c>
      <c r="W167" s="38"/>
      <c r="X167" s="57"/>
      <c r="Y167" s="57"/>
      <c r="Z167" s="57"/>
      <c r="AA167" s="42"/>
      <c r="AB167" s="52"/>
      <c r="AC167" s="52"/>
      <c r="AD167" s="52"/>
      <c r="AE167" s="42"/>
      <c r="AF167" s="52"/>
      <c r="AG167" s="52"/>
      <c r="AH167" s="52"/>
      <c r="AI167" s="42"/>
      <c r="AJ167" s="52"/>
      <c r="AK167" s="52"/>
      <c r="AL167" s="52"/>
      <c r="AM167" s="42"/>
      <c r="AN167" s="52"/>
      <c r="AO167" s="52"/>
      <c r="AP167" s="52"/>
      <c r="AQ167" s="42"/>
      <c r="AR167" s="53"/>
      <c r="AS167" s="53"/>
      <c r="AT167" s="52"/>
    </row>
    <row r="168" spans="1:46" s="3" customFormat="1" ht="12.75" customHeight="1" x14ac:dyDescent="0.2">
      <c r="A168" s="45" t="s">
        <v>210</v>
      </c>
      <c r="B168" s="58">
        <v>509</v>
      </c>
      <c r="C168" s="58">
        <v>837</v>
      </c>
      <c r="D168" s="58" t="s">
        <v>558</v>
      </c>
      <c r="E168" s="2" t="s">
        <v>480</v>
      </c>
      <c r="F168" s="2"/>
      <c r="I168" s="178" t="s">
        <v>1196</v>
      </c>
      <c r="K168" s="34"/>
      <c r="L168" s="53"/>
      <c r="M168" s="53"/>
      <c r="N168" s="53"/>
      <c r="O168" s="32"/>
      <c r="P168" s="62"/>
      <c r="Q168" s="62"/>
      <c r="R168" s="62"/>
      <c r="S168" s="46" t="s">
        <v>261</v>
      </c>
      <c r="T168" s="59">
        <v>545</v>
      </c>
      <c r="U168" s="59">
        <v>1205</v>
      </c>
      <c r="V168" s="59">
        <v>102</v>
      </c>
      <c r="W168" s="38"/>
      <c r="X168" s="57"/>
      <c r="Y168" s="57"/>
      <c r="Z168" s="57"/>
      <c r="AA168" s="42"/>
      <c r="AB168" s="52"/>
      <c r="AC168" s="52"/>
      <c r="AD168" s="52"/>
      <c r="AE168" s="42"/>
      <c r="AF168" s="52"/>
      <c r="AG168" s="52"/>
      <c r="AH168" s="52"/>
      <c r="AI168" s="42"/>
      <c r="AJ168" s="52"/>
      <c r="AK168" s="52"/>
      <c r="AL168" s="52"/>
      <c r="AM168" s="42"/>
      <c r="AN168" s="52"/>
      <c r="AO168" s="52"/>
      <c r="AP168" s="52"/>
      <c r="AQ168" s="42"/>
      <c r="AR168" s="53"/>
      <c r="AS168" s="53"/>
      <c r="AT168" s="52"/>
    </row>
    <row r="169" spans="1:46" s="3" customFormat="1" ht="12.75" customHeight="1" x14ac:dyDescent="0.2">
      <c r="A169" s="45" t="s">
        <v>242</v>
      </c>
      <c r="B169" s="58">
        <v>455</v>
      </c>
      <c r="C169" s="58">
        <v>785</v>
      </c>
      <c r="D169" s="58" t="s">
        <v>558</v>
      </c>
      <c r="E169" s="2" t="s">
        <v>480</v>
      </c>
      <c r="F169" s="2"/>
      <c r="I169" s="393" t="s">
        <v>1262</v>
      </c>
      <c r="K169" s="34"/>
      <c r="L169" s="53"/>
      <c r="M169" s="53"/>
      <c r="N169" s="53"/>
      <c r="O169" s="32"/>
      <c r="P169" s="62"/>
      <c r="Q169" s="62"/>
      <c r="R169" s="62"/>
      <c r="S169" s="46" t="s">
        <v>262</v>
      </c>
      <c r="T169" s="59">
        <v>545</v>
      </c>
      <c r="U169" s="59">
        <v>1405</v>
      </c>
      <c r="V169" s="59">
        <v>102</v>
      </c>
      <c r="W169" s="38"/>
      <c r="X169" s="57"/>
      <c r="Y169" s="57"/>
      <c r="Z169" s="57"/>
      <c r="AA169" s="42"/>
      <c r="AB169" s="52"/>
      <c r="AC169" s="52"/>
      <c r="AD169" s="52"/>
      <c r="AE169" s="42"/>
      <c r="AF169" s="52"/>
      <c r="AG169" s="52"/>
      <c r="AH169" s="52"/>
      <c r="AI169" s="42"/>
      <c r="AJ169" s="52"/>
      <c r="AK169" s="52"/>
      <c r="AL169" s="52"/>
      <c r="AM169" s="42"/>
      <c r="AN169" s="52"/>
      <c r="AO169" s="52"/>
      <c r="AP169" s="52"/>
      <c r="AQ169" s="42"/>
      <c r="AR169" s="53"/>
      <c r="AS169" s="53"/>
      <c r="AT169" s="52"/>
    </row>
    <row r="170" spans="1:46" s="3" customFormat="1" ht="12.75" customHeight="1" x14ac:dyDescent="0.2">
      <c r="A170" s="45" t="s">
        <v>254</v>
      </c>
      <c r="B170" s="58">
        <v>455</v>
      </c>
      <c r="C170" s="58">
        <v>785</v>
      </c>
      <c r="D170" s="58" t="s">
        <v>558</v>
      </c>
      <c r="E170" s="2" t="s">
        <v>480</v>
      </c>
      <c r="F170" s="2"/>
      <c r="I170" s="393" t="s">
        <v>1263</v>
      </c>
      <c r="K170" s="34"/>
      <c r="L170" s="53"/>
      <c r="M170" s="53"/>
      <c r="N170" s="53"/>
      <c r="O170" s="32"/>
      <c r="P170" s="62"/>
      <c r="Q170" s="62"/>
      <c r="R170" s="62"/>
      <c r="S170" s="45" t="s">
        <v>263</v>
      </c>
      <c r="T170" s="58">
        <v>345</v>
      </c>
      <c r="U170" s="58">
        <v>585</v>
      </c>
      <c r="V170" s="58">
        <v>102</v>
      </c>
      <c r="W170" s="49"/>
      <c r="X170" s="56"/>
      <c r="Y170" s="56"/>
      <c r="Z170" s="56"/>
      <c r="AA170" s="42"/>
      <c r="AB170" s="52"/>
      <c r="AC170" s="52"/>
      <c r="AD170" s="52"/>
      <c r="AE170" s="42"/>
      <c r="AF170" s="52"/>
      <c r="AG170" s="52"/>
      <c r="AH170" s="52"/>
      <c r="AI170" s="42"/>
      <c r="AJ170" s="52"/>
      <c r="AK170" s="52"/>
      <c r="AL170" s="52"/>
      <c r="AM170" s="42"/>
      <c r="AN170" s="52"/>
      <c r="AO170" s="52"/>
      <c r="AP170" s="52"/>
      <c r="AQ170" s="42"/>
      <c r="AR170" s="53"/>
      <c r="AS170" s="53"/>
      <c r="AT170" s="52"/>
    </row>
    <row r="171" spans="1:46" s="3" customFormat="1" ht="12.75" customHeight="1" x14ac:dyDescent="0.2">
      <c r="A171" s="45" t="s">
        <v>266</v>
      </c>
      <c r="B171" s="58">
        <v>455</v>
      </c>
      <c r="C171" s="58">
        <v>785</v>
      </c>
      <c r="D171" s="58" t="s">
        <v>558</v>
      </c>
      <c r="E171" s="2" t="s">
        <v>480</v>
      </c>
      <c r="F171" s="2"/>
      <c r="I171" s="393" t="s">
        <v>1264</v>
      </c>
      <c r="K171" s="34"/>
      <c r="L171" s="53"/>
      <c r="M171" s="53"/>
      <c r="N171" s="53"/>
      <c r="O171" s="32"/>
      <c r="P171" s="62"/>
      <c r="Q171" s="62"/>
      <c r="R171" s="62"/>
      <c r="S171" s="45" t="s">
        <v>264</v>
      </c>
      <c r="T171" s="58">
        <v>345</v>
      </c>
      <c r="U171" s="58">
        <v>785</v>
      </c>
      <c r="V171" s="58">
        <v>102</v>
      </c>
      <c r="W171" s="49"/>
      <c r="X171" s="56"/>
      <c r="Y171" s="56"/>
      <c r="Z171" s="56"/>
      <c r="AA171" s="42"/>
      <c r="AB171" s="52"/>
      <c r="AC171" s="52"/>
      <c r="AD171" s="52"/>
      <c r="AE171" s="42"/>
      <c r="AF171" s="52"/>
      <c r="AG171" s="52"/>
      <c r="AH171" s="52"/>
      <c r="AI171" s="42"/>
      <c r="AJ171" s="52"/>
      <c r="AK171" s="52"/>
      <c r="AL171" s="52"/>
      <c r="AM171" s="42"/>
      <c r="AN171" s="52"/>
      <c r="AO171" s="52"/>
      <c r="AP171" s="52"/>
      <c r="AQ171" s="42"/>
      <c r="AR171" s="53"/>
      <c r="AS171" s="53"/>
      <c r="AT171" s="52"/>
    </row>
    <row r="172" spans="1:46" s="3" customFormat="1" ht="12.75" customHeight="1" x14ac:dyDescent="0.2">
      <c r="A172" s="45" t="s">
        <v>226</v>
      </c>
      <c r="B172" s="58">
        <v>509</v>
      </c>
      <c r="C172" s="58">
        <v>837</v>
      </c>
      <c r="D172" s="58" t="s">
        <v>558</v>
      </c>
      <c r="E172" s="2" t="s">
        <v>480</v>
      </c>
      <c r="F172" s="2"/>
      <c r="I172" s="393" t="s">
        <v>1265</v>
      </c>
      <c r="K172" s="34"/>
      <c r="L172" s="53"/>
      <c r="M172" s="53"/>
      <c r="N172" s="53"/>
      <c r="O172" s="32"/>
      <c r="P172" s="62"/>
      <c r="Q172" s="62"/>
      <c r="R172" s="62"/>
      <c r="S172" s="45" t="s">
        <v>265</v>
      </c>
      <c r="T172" s="58">
        <v>345</v>
      </c>
      <c r="U172" s="58">
        <v>985</v>
      </c>
      <c r="V172" s="58">
        <v>102</v>
      </c>
      <c r="W172" s="49"/>
      <c r="X172" s="56"/>
      <c r="Y172" s="56"/>
      <c r="Z172" s="56"/>
      <c r="AA172" s="42"/>
      <c r="AB172" s="52"/>
      <c r="AC172" s="52"/>
      <c r="AD172" s="52"/>
      <c r="AE172" s="42"/>
      <c r="AF172" s="52"/>
      <c r="AG172" s="52"/>
      <c r="AH172" s="52"/>
      <c r="AI172" s="42"/>
      <c r="AJ172" s="52"/>
      <c r="AK172" s="52"/>
      <c r="AL172" s="52"/>
      <c r="AM172" s="42"/>
      <c r="AN172" s="52"/>
      <c r="AO172" s="52"/>
      <c r="AP172" s="52"/>
      <c r="AQ172" s="42"/>
      <c r="AR172" s="53"/>
      <c r="AS172" s="53"/>
      <c r="AT172" s="52"/>
    </row>
    <row r="173" spans="1:46" s="3" customFormat="1" ht="12.75" customHeight="1" x14ac:dyDescent="0.2">
      <c r="A173" s="45" t="s">
        <v>278</v>
      </c>
      <c r="B173" s="58">
        <v>455</v>
      </c>
      <c r="C173" s="58">
        <v>785</v>
      </c>
      <c r="D173" s="58" t="s">
        <v>558</v>
      </c>
      <c r="E173" s="2" t="s">
        <v>480</v>
      </c>
      <c r="F173" s="2"/>
      <c r="I173" s="393" t="s">
        <v>1266</v>
      </c>
      <c r="K173" s="34"/>
      <c r="L173" s="53"/>
      <c r="M173" s="53"/>
      <c r="N173" s="53"/>
      <c r="O173" s="32"/>
      <c r="P173" s="62"/>
      <c r="Q173" s="62"/>
      <c r="R173" s="62"/>
      <c r="S173" s="45" t="s">
        <v>266</v>
      </c>
      <c r="T173" s="58">
        <v>455</v>
      </c>
      <c r="U173" s="58">
        <v>785</v>
      </c>
      <c r="V173" s="58">
        <v>102</v>
      </c>
      <c r="W173" s="49"/>
      <c r="X173" s="56"/>
      <c r="Y173" s="56"/>
      <c r="Z173" s="56"/>
      <c r="AA173" s="42"/>
      <c r="AB173" s="52"/>
      <c r="AC173" s="52"/>
      <c r="AD173" s="52"/>
      <c r="AE173" s="42"/>
      <c r="AF173" s="52"/>
      <c r="AG173" s="52"/>
      <c r="AH173" s="52"/>
      <c r="AI173" s="42"/>
      <c r="AJ173" s="52"/>
      <c r="AK173" s="52"/>
      <c r="AL173" s="52"/>
      <c r="AM173" s="42"/>
      <c r="AN173" s="52"/>
      <c r="AO173" s="52"/>
      <c r="AP173" s="52"/>
      <c r="AQ173" s="42"/>
      <c r="AR173" s="53"/>
      <c r="AS173" s="53"/>
      <c r="AT173" s="52"/>
    </row>
    <row r="174" spans="1:46" s="3" customFormat="1" ht="12.75" customHeight="1" x14ac:dyDescent="0.2">
      <c r="A174" s="45" t="s">
        <v>290</v>
      </c>
      <c r="B174" s="58">
        <v>455</v>
      </c>
      <c r="C174" s="58">
        <v>785</v>
      </c>
      <c r="D174" s="58" t="s">
        <v>558</v>
      </c>
      <c r="E174" s="2" t="s">
        <v>480</v>
      </c>
      <c r="F174" s="2"/>
      <c r="I174" s="393" t="s">
        <v>1267</v>
      </c>
      <c r="K174" s="34"/>
      <c r="L174" s="53"/>
      <c r="M174" s="53"/>
      <c r="N174" s="53"/>
      <c r="O174" s="32"/>
      <c r="P174" s="62"/>
      <c r="Q174" s="62"/>
      <c r="R174" s="62"/>
      <c r="S174" s="45" t="s">
        <v>267</v>
      </c>
      <c r="T174" s="58">
        <v>455</v>
      </c>
      <c r="U174" s="58">
        <v>985</v>
      </c>
      <c r="V174" s="58">
        <v>102</v>
      </c>
      <c r="W174" s="49"/>
      <c r="X174" s="56"/>
      <c r="Y174" s="56"/>
      <c r="Z174" s="56"/>
      <c r="AA174" s="42"/>
      <c r="AB174" s="52"/>
      <c r="AC174" s="52"/>
      <c r="AD174" s="52"/>
      <c r="AE174" s="42"/>
      <c r="AF174" s="52"/>
      <c r="AG174" s="52"/>
      <c r="AH174" s="52"/>
      <c r="AI174" s="42"/>
      <c r="AJ174" s="52"/>
      <c r="AK174" s="52"/>
      <c r="AL174" s="52"/>
      <c r="AM174" s="42"/>
      <c r="AN174" s="52"/>
      <c r="AO174" s="52"/>
      <c r="AP174" s="52"/>
      <c r="AQ174" s="42"/>
      <c r="AR174" s="53"/>
      <c r="AS174" s="53"/>
      <c r="AT174" s="52"/>
    </row>
    <row r="175" spans="1:46" s="3" customFormat="1" ht="12.75" customHeight="1" x14ac:dyDescent="0.2">
      <c r="A175" s="47" t="s">
        <v>368</v>
      </c>
      <c r="B175" s="51">
        <v>409</v>
      </c>
      <c r="C175" s="51">
        <v>658</v>
      </c>
      <c r="D175" s="51" t="s">
        <v>560</v>
      </c>
      <c r="E175" s="2" t="s">
        <v>482</v>
      </c>
      <c r="F175" s="2"/>
      <c r="K175" s="34"/>
      <c r="L175" s="53"/>
      <c r="M175" s="53"/>
      <c r="N175" s="53"/>
      <c r="O175" s="32"/>
      <c r="P175" s="62"/>
      <c r="Q175" s="62"/>
      <c r="R175" s="62"/>
      <c r="S175" s="45" t="s">
        <v>268</v>
      </c>
      <c r="T175" s="58">
        <v>455</v>
      </c>
      <c r="U175" s="58">
        <v>1205</v>
      </c>
      <c r="V175" s="58">
        <v>102</v>
      </c>
      <c r="W175" s="49"/>
      <c r="X175" s="56"/>
      <c r="Y175" s="56"/>
      <c r="Z175" s="56"/>
      <c r="AA175" s="42"/>
      <c r="AB175" s="52"/>
      <c r="AC175" s="52"/>
      <c r="AD175" s="52"/>
      <c r="AE175" s="42"/>
      <c r="AF175" s="52"/>
      <c r="AG175" s="52"/>
      <c r="AH175" s="52"/>
      <c r="AI175" s="42"/>
      <c r="AJ175" s="52"/>
      <c r="AK175" s="52"/>
      <c r="AL175" s="52"/>
      <c r="AM175" s="42"/>
      <c r="AN175" s="52"/>
      <c r="AO175" s="52"/>
      <c r="AP175" s="52"/>
      <c r="AQ175" s="42"/>
      <c r="AR175" s="53"/>
      <c r="AS175" s="53"/>
      <c r="AT175" s="52"/>
    </row>
    <row r="176" spans="1:46" s="3" customFormat="1" ht="12.75" customHeight="1" x14ac:dyDescent="0.2">
      <c r="A176" s="47" t="s">
        <v>352</v>
      </c>
      <c r="B176" s="51">
        <v>504</v>
      </c>
      <c r="C176" s="51">
        <v>633</v>
      </c>
      <c r="D176" s="51" t="s">
        <v>1164</v>
      </c>
      <c r="E176" s="2" t="s">
        <v>481</v>
      </c>
      <c r="F176" s="2"/>
      <c r="K176" s="34"/>
      <c r="L176" s="53"/>
      <c r="M176" s="53"/>
      <c r="N176" s="53"/>
      <c r="O176" s="32"/>
      <c r="P176" s="62"/>
      <c r="Q176" s="62"/>
      <c r="R176" s="62"/>
      <c r="S176" s="46" t="s">
        <v>269</v>
      </c>
      <c r="T176" s="59">
        <v>455</v>
      </c>
      <c r="U176" s="59">
        <v>1605</v>
      </c>
      <c r="V176" s="59">
        <v>102</v>
      </c>
      <c r="W176" s="38"/>
      <c r="X176" s="57"/>
      <c r="Y176" s="57"/>
      <c r="Z176" s="57"/>
      <c r="AA176" s="42"/>
      <c r="AB176" s="52"/>
      <c r="AC176" s="52"/>
      <c r="AD176" s="52"/>
      <c r="AE176" s="42"/>
      <c r="AF176" s="52"/>
      <c r="AG176" s="52"/>
      <c r="AH176" s="52"/>
      <c r="AI176" s="42"/>
      <c r="AJ176" s="52"/>
      <c r="AK176" s="52"/>
      <c r="AL176" s="52"/>
      <c r="AM176" s="42"/>
      <c r="AN176" s="52"/>
      <c r="AO176" s="52"/>
      <c r="AP176" s="52"/>
      <c r="AQ176" s="42"/>
      <c r="AR176" s="53"/>
      <c r="AS176" s="53"/>
      <c r="AT176" s="52"/>
    </row>
    <row r="177" spans="1:46" s="3" customFormat="1" ht="12.75" customHeight="1" x14ac:dyDescent="0.2">
      <c r="A177" s="47" t="s">
        <v>353</v>
      </c>
      <c r="B177" s="51">
        <v>504</v>
      </c>
      <c r="C177" s="51">
        <v>883</v>
      </c>
      <c r="D177" s="51" t="s">
        <v>1164</v>
      </c>
      <c r="E177" s="2" t="s">
        <v>481</v>
      </c>
      <c r="F177" s="2"/>
      <c r="K177" s="34"/>
      <c r="L177" s="53"/>
      <c r="M177" s="53"/>
      <c r="N177" s="53"/>
      <c r="O177" s="32"/>
      <c r="P177" s="62"/>
      <c r="Q177" s="62"/>
      <c r="R177" s="62"/>
      <c r="S177" s="46" t="s">
        <v>270</v>
      </c>
      <c r="T177" s="59">
        <v>545</v>
      </c>
      <c r="U177" s="59">
        <v>585</v>
      </c>
      <c r="V177" s="59">
        <v>102</v>
      </c>
      <c r="W177" s="38"/>
      <c r="X177" s="57"/>
      <c r="Y177" s="57"/>
      <c r="Z177" s="57"/>
      <c r="AA177" s="42"/>
      <c r="AB177" s="52"/>
      <c r="AC177" s="52"/>
      <c r="AD177" s="52"/>
      <c r="AE177" s="42"/>
      <c r="AF177" s="52"/>
      <c r="AG177" s="52"/>
      <c r="AH177" s="52"/>
      <c r="AI177" s="42"/>
      <c r="AJ177" s="52"/>
      <c r="AK177" s="52"/>
      <c r="AL177" s="52"/>
      <c r="AM177" s="42"/>
      <c r="AN177" s="52"/>
      <c r="AO177" s="52"/>
      <c r="AP177" s="52"/>
      <c r="AQ177" s="42"/>
      <c r="AR177" s="53"/>
      <c r="AS177" s="53"/>
      <c r="AT177" s="52"/>
    </row>
    <row r="178" spans="1:46" s="3" customFormat="1" ht="12.75" customHeight="1" x14ac:dyDescent="0.2">
      <c r="A178" s="47" t="s">
        <v>354</v>
      </c>
      <c r="B178" s="51">
        <v>504</v>
      </c>
      <c r="C178" s="51">
        <v>1233</v>
      </c>
      <c r="D178" s="51" t="s">
        <v>1164</v>
      </c>
      <c r="E178" s="2" t="s">
        <v>481</v>
      </c>
      <c r="F178" s="2"/>
      <c r="K178" s="34"/>
      <c r="L178" s="53"/>
      <c r="M178" s="53"/>
      <c r="N178" s="53"/>
      <c r="O178" s="32"/>
      <c r="P178" s="62"/>
      <c r="Q178" s="62"/>
      <c r="R178" s="62"/>
      <c r="S178" s="46" t="s">
        <v>271</v>
      </c>
      <c r="T178" s="59">
        <v>545</v>
      </c>
      <c r="U178" s="59">
        <v>785</v>
      </c>
      <c r="V178" s="59">
        <v>102</v>
      </c>
      <c r="W178" s="38"/>
      <c r="X178" s="57"/>
      <c r="Y178" s="57"/>
      <c r="Z178" s="57"/>
      <c r="AA178" s="42"/>
      <c r="AB178" s="52"/>
      <c r="AC178" s="52"/>
      <c r="AD178" s="52"/>
      <c r="AE178" s="42"/>
      <c r="AF178" s="52"/>
      <c r="AG178" s="52"/>
      <c r="AH178" s="52"/>
      <c r="AI178" s="42"/>
      <c r="AJ178" s="52"/>
      <c r="AK178" s="52"/>
      <c r="AL178" s="52"/>
      <c r="AM178" s="42"/>
      <c r="AN178" s="52"/>
      <c r="AO178" s="52"/>
      <c r="AP178" s="52"/>
      <c r="AQ178" s="42"/>
      <c r="AR178" s="53"/>
      <c r="AS178" s="53"/>
      <c r="AT178" s="52"/>
    </row>
    <row r="179" spans="1:46" s="3" customFormat="1" ht="12.75" customHeight="1" x14ac:dyDescent="0.2">
      <c r="A179" s="47" t="s">
        <v>331</v>
      </c>
      <c r="B179" s="51">
        <v>520</v>
      </c>
      <c r="C179" s="51">
        <v>958</v>
      </c>
      <c r="D179" s="51" t="s">
        <v>1164</v>
      </c>
      <c r="E179" s="2" t="s">
        <v>481</v>
      </c>
      <c r="F179" s="2"/>
      <c r="K179" s="34"/>
      <c r="L179" s="53"/>
      <c r="M179" s="53"/>
      <c r="N179" s="53"/>
      <c r="O179" s="32"/>
      <c r="P179" s="62"/>
      <c r="Q179" s="62"/>
      <c r="R179" s="62"/>
      <c r="S179" s="46" t="s">
        <v>272</v>
      </c>
      <c r="T179" s="59">
        <v>545</v>
      </c>
      <c r="U179" s="59">
        <v>985</v>
      </c>
      <c r="V179" s="59">
        <v>102</v>
      </c>
      <c r="W179" s="38"/>
      <c r="X179" s="57"/>
      <c r="Y179" s="57"/>
      <c r="Z179" s="57"/>
      <c r="AA179" s="42"/>
      <c r="AB179" s="52"/>
      <c r="AC179" s="52"/>
      <c r="AD179" s="52"/>
      <c r="AE179" s="42"/>
      <c r="AF179" s="52"/>
      <c r="AG179" s="52"/>
      <c r="AH179" s="52"/>
      <c r="AI179" s="42"/>
      <c r="AJ179" s="52"/>
      <c r="AK179" s="52"/>
      <c r="AL179" s="52"/>
      <c r="AM179" s="42"/>
      <c r="AN179" s="52"/>
      <c r="AO179" s="52"/>
      <c r="AP179" s="52"/>
      <c r="AQ179" s="42"/>
      <c r="AR179" s="53"/>
      <c r="AS179" s="53"/>
      <c r="AT179" s="52"/>
    </row>
    <row r="180" spans="1:46" s="3" customFormat="1" ht="12.75" customHeight="1" x14ac:dyDescent="0.2">
      <c r="A180" s="47" t="s">
        <v>341</v>
      </c>
      <c r="B180" s="51">
        <v>517</v>
      </c>
      <c r="C180" s="51">
        <v>955</v>
      </c>
      <c r="D180" s="51" t="s">
        <v>1164</v>
      </c>
      <c r="E180" s="2" t="s">
        <v>481</v>
      </c>
      <c r="F180" s="2"/>
      <c r="K180" s="34"/>
      <c r="L180" s="53"/>
      <c r="M180" s="53"/>
      <c r="N180" s="53"/>
      <c r="O180" s="32"/>
      <c r="P180" s="62"/>
      <c r="Q180" s="62"/>
      <c r="R180" s="62"/>
      <c r="S180" s="46" t="s">
        <v>273</v>
      </c>
      <c r="T180" s="59">
        <v>545</v>
      </c>
      <c r="U180" s="59">
        <v>1205</v>
      </c>
      <c r="V180" s="59">
        <v>102</v>
      </c>
      <c r="W180" s="38"/>
      <c r="X180" s="57"/>
      <c r="Y180" s="57"/>
      <c r="Z180" s="57"/>
      <c r="AA180" s="42"/>
      <c r="AB180" s="52"/>
      <c r="AC180" s="52"/>
      <c r="AD180" s="52"/>
      <c r="AE180" s="42"/>
      <c r="AF180" s="52"/>
      <c r="AG180" s="52"/>
      <c r="AH180" s="52"/>
      <c r="AI180" s="42"/>
      <c r="AJ180" s="52"/>
      <c r="AK180" s="52"/>
      <c r="AL180" s="52"/>
      <c r="AM180" s="42"/>
      <c r="AN180" s="52"/>
      <c r="AO180" s="52"/>
      <c r="AP180" s="52"/>
      <c r="AQ180" s="42"/>
      <c r="AR180" s="53"/>
      <c r="AS180" s="53"/>
      <c r="AT180" s="52"/>
    </row>
    <row r="181" spans="1:46" s="3" customFormat="1" ht="12.75" customHeight="1" x14ac:dyDescent="0.2">
      <c r="A181" s="47" t="s">
        <v>301</v>
      </c>
      <c r="B181" s="51">
        <v>504</v>
      </c>
      <c r="C181" s="51">
        <v>972</v>
      </c>
      <c r="D181" s="51" t="s">
        <v>559</v>
      </c>
      <c r="E181" s="2" t="s">
        <v>481</v>
      </c>
      <c r="F181" s="2"/>
      <c r="K181" s="34"/>
      <c r="L181" s="53"/>
      <c r="M181" s="53"/>
      <c r="N181" s="53"/>
      <c r="O181" s="32"/>
      <c r="P181" s="62"/>
      <c r="Q181" s="62"/>
      <c r="R181" s="62"/>
      <c r="S181" s="46" t="s">
        <v>274</v>
      </c>
      <c r="T181" s="59">
        <v>545</v>
      </c>
      <c r="U181" s="59">
        <v>1405</v>
      </c>
      <c r="V181" s="59">
        <v>102</v>
      </c>
      <c r="W181" s="38"/>
      <c r="X181" s="57"/>
      <c r="Y181" s="57"/>
      <c r="Z181" s="57"/>
      <c r="AA181" s="42"/>
      <c r="AB181" s="52"/>
      <c r="AC181" s="52"/>
      <c r="AD181" s="52"/>
      <c r="AE181" s="42"/>
      <c r="AF181" s="52"/>
      <c r="AG181" s="52"/>
      <c r="AH181" s="52"/>
      <c r="AI181" s="42"/>
      <c r="AJ181" s="52"/>
      <c r="AK181" s="52"/>
      <c r="AL181" s="52"/>
      <c r="AM181" s="42"/>
      <c r="AN181" s="52"/>
      <c r="AO181" s="52"/>
      <c r="AP181" s="52"/>
      <c r="AQ181" s="42"/>
      <c r="AR181" s="53"/>
      <c r="AS181" s="53"/>
      <c r="AT181" s="52"/>
    </row>
    <row r="182" spans="1:46" s="3" customFormat="1" ht="12.75" customHeight="1" x14ac:dyDescent="0.2">
      <c r="A182" s="47" t="s">
        <v>308</v>
      </c>
      <c r="B182" s="51">
        <v>494</v>
      </c>
      <c r="C182" s="51">
        <v>942</v>
      </c>
      <c r="D182" s="51" t="s">
        <v>1164</v>
      </c>
      <c r="E182" s="2" t="s">
        <v>481</v>
      </c>
      <c r="F182" s="2"/>
      <c r="K182" s="34"/>
      <c r="L182" s="53"/>
      <c r="M182" s="53"/>
      <c r="N182" s="53"/>
      <c r="O182" s="32"/>
      <c r="P182" s="62"/>
      <c r="Q182" s="62"/>
      <c r="R182" s="62"/>
      <c r="S182" s="45" t="s">
        <v>275</v>
      </c>
      <c r="T182" s="58">
        <v>345</v>
      </c>
      <c r="U182" s="58">
        <v>585</v>
      </c>
      <c r="V182" s="58">
        <v>102</v>
      </c>
      <c r="W182" s="49"/>
      <c r="X182" s="56"/>
      <c r="Y182" s="56"/>
      <c r="Z182" s="56"/>
      <c r="AA182" s="42"/>
      <c r="AB182" s="52"/>
      <c r="AC182" s="52"/>
      <c r="AD182" s="52"/>
      <c r="AE182" s="42"/>
      <c r="AF182" s="52"/>
      <c r="AG182" s="52"/>
      <c r="AH182" s="52"/>
      <c r="AI182" s="42"/>
      <c r="AJ182" s="52"/>
      <c r="AK182" s="52"/>
      <c r="AL182" s="52"/>
      <c r="AM182" s="42"/>
      <c r="AN182" s="52"/>
      <c r="AO182" s="52"/>
      <c r="AP182" s="52"/>
      <c r="AQ182" s="42"/>
      <c r="AR182" s="53"/>
      <c r="AS182" s="53"/>
      <c r="AT182" s="52"/>
    </row>
    <row r="183" spans="1:46" s="3" customFormat="1" ht="12.75" customHeight="1" x14ac:dyDescent="0.2">
      <c r="A183" s="47" t="s">
        <v>318</v>
      </c>
      <c r="B183" s="51">
        <v>491</v>
      </c>
      <c r="C183" s="51">
        <v>939</v>
      </c>
      <c r="D183" s="51" t="s">
        <v>1164</v>
      </c>
      <c r="E183" s="2" t="s">
        <v>481</v>
      </c>
      <c r="F183" s="2"/>
      <c r="K183" s="34"/>
      <c r="L183" s="53"/>
      <c r="M183" s="53"/>
      <c r="N183" s="53"/>
      <c r="O183" s="32"/>
      <c r="P183" s="62"/>
      <c r="Q183" s="62"/>
      <c r="R183" s="62"/>
      <c r="S183" s="45" t="s">
        <v>276</v>
      </c>
      <c r="T183" s="58">
        <v>345</v>
      </c>
      <c r="U183" s="58">
        <v>785</v>
      </c>
      <c r="V183" s="58">
        <v>102</v>
      </c>
      <c r="W183" s="49"/>
      <c r="X183" s="56"/>
      <c r="Y183" s="56"/>
      <c r="Z183" s="56"/>
      <c r="AA183" s="42"/>
      <c r="AB183" s="52"/>
      <c r="AC183" s="52"/>
      <c r="AD183" s="52"/>
      <c r="AE183" s="42"/>
      <c r="AF183" s="52"/>
      <c r="AG183" s="52"/>
      <c r="AH183" s="52"/>
      <c r="AI183" s="42"/>
      <c r="AJ183" s="52"/>
      <c r="AK183" s="52"/>
      <c r="AL183" s="52"/>
      <c r="AM183" s="42"/>
      <c r="AN183" s="52"/>
      <c r="AO183" s="52"/>
      <c r="AP183" s="52"/>
      <c r="AQ183" s="42"/>
      <c r="AR183" s="53"/>
      <c r="AS183" s="53"/>
      <c r="AT183" s="52"/>
    </row>
    <row r="184" spans="1:46" s="3" customFormat="1" ht="12.75" customHeight="1" x14ac:dyDescent="0.2">
      <c r="A184" s="47" t="s">
        <v>369</v>
      </c>
      <c r="B184" s="51">
        <v>429</v>
      </c>
      <c r="C184" s="51">
        <v>1198</v>
      </c>
      <c r="D184" s="51" t="s">
        <v>560</v>
      </c>
      <c r="E184" s="2" t="s">
        <v>482</v>
      </c>
      <c r="F184" s="2"/>
      <c r="K184" s="34"/>
      <c r="L184" s="53"/>
      <c r="M184" s="53"/>
      <c r="N184" s="53"/>
      <c r="O184" s="32"/>
      <c r="P184" s="62"/>
      <c r="Q184" s="62"/>
      <c r="R184" s="62"/>
      <c r="S184" s="45" t="s">
        <v>277</v>
      </c>
      <c r="T184" s="58">
        <v>345</v>
      </c>
      <c r="U184" s="58">
        <v>985</v>
      </c>
      <c r="V184" s="58">
        <v>102</v>
      </c>
      <c r="W184" s="49"/>
      <c r="X184" s="56"/>
      <c r="Y184" s="56"/>
      <c r="Z184" s="56"/>
      <c r="AA184" s="42"/>
      <c r="AB184" s="52"/>
      <c r="AC184" s="52"/>
      <c r="AD184" s="52"/>
      <c r="AE184" s="42"/>
      <c r="AF184" s="52"/>
      <c r="AG184" s="52"/>
      <c r="AH184" s="52"/>
      <c r="AI184" s="42"/>
      <c r="AJ184" s="52"/>
      <c r="AK184" s="52"/>
      <c r="AL184" s="52"/>
      <c r="AM184" s="42"/>
      <c r="AN184" s="52"/>
      <c r="AO184" s="52"/>
      <c r="AP184" s="52"/>
      <c r="AQ184" s="42"/>
      <c r="AR184" s="53"/>
      <c r="AS184" s="53"/>
      <c r="AT184" s="52"/>
    </row>
    <row r="185" spans="1:46" s="3" customFormat="1" ht="12.75" customHeight="1" x14ac:dyDescent="0.2">
      <c r="A185" s="47" t="s">
        <v>380</v>
      </c>
      <c r="B185" s="51">
        <v>515</v>
      </c>
      <c r="C185" s="51">
        <v>1030</v>
      </c>
      <c r="D185" s="51" t="s">
        <v>1075</v>
      </c>
      <c r="E185" s="2" t="s">
        <v>483</v>
      </c>
      <c r="F185" s="2"/>
      <c r="K185" s="34"/>
      <c r="L185" s="53"/>
      <c r="M185" s="53"/>
      <c r="N185" s="53"/>
      <c r="O185" s="32"/>
      <c r="P185" s="62"/>
      <c r="Q185" s="62"/>
      <c r="R185" s="62"/>
      <c r="S185" s="45" t="s">
        <v>278</v>
      </c>
      <c r="T185" s="58">
        <v>455</v>
      </c>
      <c r="U185" s="58">
        <v>785</v>
      </c>
      <c r="V185" s="58">
        <v>102</v>
      </c>
      <c r="W185" s="49"/>
      <c r="X185" s="56"/>
      <c r="Y185" s="56"/>
      <c r="Z185" s="56"/>
      <c r="AA185" s="42"/>
      <c r="AB185" s="52"/>
      <c r="AC185" s="52"/>
      <c r="AD185" s="52"/>
      <c r="AE185" s="42"/>
      <c r="AF185" s="52"/>
      <c r="AG185" s="52"/>
      <c r="AH185" s="52"/>
      <c r="AI185" s="42"/>
      <c r="AJ185" s="52"/>
      <c r="AK185" s="52"/>
      <c r="AL185" s="52"/>
      <c r="AM185" s="42"/>
      <c r="AN185" s="52"/>
      <c r="AO185" s="52"/>
      <c r="AP185" s="52"/>
      <c r="AQ185" s="42"/>
      <c r="AR185" s="53"/>
      <c r="AS185" s="53"/>
      <c r="AT185" s="52"/>
    </row>
    <row r="186" spans="1:46" s="3" customFormat="1" ht="12.75" customHeight="1" x14ac:dyDescent="0.2">
      <c r="A186" s="45" t="s">
        <v>166</v>
      </c>
      <c r="B186" s="58">
        <v>599</v>
      </c>
      <c r="C186" s="58">
        <v>1037</v>
      </c>
      <c r="D186" s="58" t="s">
        <v>558</v>
      </c>
      <c r="E186" s="2" t="s">
        <v>480</v>
      </c>
      <c r="F186" s="2"/>
      <c r="K186" s="34"/>
      <c r="L186" s="53"/>
      <c r="M186" s="53"/>
      <c r="N186" s="53"/>
      <c r="O186" s="32"/>
      <c r="P186" s="62"/>
      <c r="Q186" s="62"/>
      <c r="R186" s="62"/>
      <c r="S186" s="45" t="s">
        <v>279</v>
      </c>
      <c r="T186" s="58">
        <v>455</v>
      </c>
      <c r="U186" s="58">
        <v>985</v>
      </c>
      <c r="V186" s="58">
        <v>102</v>
      </c>
      <c r="W186" s="49"/>
      <c r="X186" s="56"/>
      <c r="Y186" s="56"/>
      <c r="Z186" s="56"/>
      <c r="AA186" s="42"/>
      <c r="AB186" s="52"/>
      <c r="AC186" s="52"/>
      <c r="AD186" s="52"/>
      <c r="AE186" s="42"/>
      <c r="AF186" s="52"/>
      <c r="AG186" s="52"/>
      <c r="AH186" s="52"/>
      <c r="AI186" s="42"/>
      <c r="AJ186" s="52"/>
      <c r="AK186" s="52"/>
      <c r="AL186" s="52"/>
      <c r="AM186" s="42"/>
      <c r="AN186" s="52"/>
      <c r="AO186" s="52"/>
      <c r="AP186" s="52"/>
      <c r="AQ186" s="42"/>
      <c r="AR186" s="53"/>
      <c r="AS186" s="53"/>
      <c r="AT186" s="52"/>
    </row>
    <row r="187" spans="1:46" s="3" customFormat="1" ht="12.75" customHeight="1" x14ac:dyDescent="0.2">
      <c r="A187" s="45" t="s">
        <v>150</v>
      </c>
      <c r="B187" s="58">
        <v>599</v>
      </c>
      <c r="C187" s="58">
        <v>1037</v>
      </c>
      <c r="D187" s="58" t="s">
        <v>558</v>
      </c>
      <c r="E187" s="2" t="s">
        <v>480</v>
      </c>
      <c r="F187" s="2"/>
      <c r="K187" s="34"/>
      <c r="L187" s="53"/>
      <c r="M187" s="53"/>
      <c r="N187" s="53"/>
      <c r="O187" s="32"/>
      <c r="P187" s="62"/>
      <c r="Q187" s="62"/>
      <c r="R187" s="62"/>
      <c r="S187" s="45" t="s">
        <v>280</v>
      </c>
      <c r="T187" s="58">
        <v>455</v>
      </c>
      <c r="U187" s="58">
        <v>1205</v>
      </c>
      <c r="V187" s="58">
        <v>102</v>
      </c>
      <c r="W187" s="49"/>
      <c r="X187" s="56"/>
      <c r="Y187" s="56"/>
      <c r="Z187" s="56"/>
      <c r="AA187" s="42"/>
      <c r="AB187" s="52"/>
      <c r="AC187" s="52"/>
      <c r="AD187" s="52"/>
      <c r="AE187" s="42"/>
      <c r="AF187" s="52"/>
      <c r="AG187" s="52"/>
      <c r="AH187" s="52"/>
      <c r="AI187" s="42"/>
      <c r="AJ187" s="52"/>
      <c r="AK187" s="52"/>
      <c r="AL187" s="52"/>
      <c r="AM187" s="42"/>
      <c r="AN187" s="52"/>
      <c r="AO187" s="52"/>
      <c r="AP187" s="52"/>
      <c r="AQ187" s="42"/>
      <c r="AR187" s="53"/>
      <c r="AS187" s="53"/>
      <c r="AT187" s="52"/>
    </row>
    <row r="188" spans="1:46" s="3" customFormat="1" ht="12.75" customHeight="1" x14ac:dyDescent="0.2">
      <c r="A188" s="45" t="s">
        <v>182</v>
      </c>
      <c r="B188" s="58">
        <v>599</v>
      </c>
      <c r="C188" s="58">
        <v>1037</v>
      </c>
      <c r="D188" s="58" t="s">
        <v>558</v>
      </c>
      <c r="E188" s="2" t="s">
        <v>480</v>
      </c>
      <c r="F188" s="2"/>
      <c r="K188" s="34"/>
      <c r="L188" s="53"/>
      <c r="M188" s="53"/>
      <c r="N188" s="53"/>
      <c r="O188" s="32"/>
      <c r="P188" s="62"/>
      <c r="Q188" s="62"/>
      <c r="R188" s="62"/>
      <c r="S188" s="46" t="s">
        <v>281</v>
      </c>
      <c r="T188" s="59">
        <v>455</v>
      </c>
      <c r="U188" s="59">
        <v>1605</v>
      </c>
      <c r="V188" s="59">
        <v>102</v>
      </c>
      <c r="W188" s="38"/>
      <c r="X188" s="57"/>
      <c r="Y188" s="57"/>
      <c r="Z188" s="57"/>
      <c r="AA188" s="42"/>
      <c r="AB188" s="52"/>
      <c r="AC188" s="52"/>
      <c r="AD188" s="52"/>
      <c r="AE188" s="42"/>
      <c r="AF188" s="52"/>
      <c r="AG188" s="52"/>
      <c r="AH188" s="52"/>
      <c r="AI188" s="42"/>
      <c r="AJ188" s="52"/>
      <c r="AK188" s="52"/>
      <c r="AL188" s="52"/>
      <c r="AM188" s="42"/>
      <c r="AN188" s="52"/>
      <c r="AO188" s="52"/>
      <c r="AP188" s="52"/>
      <c r="AQ188" s="42"/>
      <c r="AR188" s="53"/>
      <c r="AS188" s="53"/>
      <c r="AT188" s="52"/>
    </row>
    <row r="189" spans="1:46" s="3" customFormat="1" ht="12.75" customHeight="1" x14ac:dyDescent="0.2">
      <c r="A189" s="45" t="s">
        <v>118</v>
      </c>
      <c r="B189" s="58">
        <v>599</v>
      </c>
      <c r="C189" s="58">
        <v>1037</v>
      </c>
      <c r="D189" s="58" t="s">
        <v>558</v>
      </c>
      <c r="E189" s="2" t="s">
        <v>480</v>
      </c>
      <c r="F189" s="2"/>
      <c r="K189" s="34"/>
      <c r="L189" s="53"/>
      <c r="M189" s="53"/>
      <c r="N189" s="53"/>
      <c r="O189" s="32"/>
      <c r="P189" s="62"/>
      <c r="Q189" s="62"/>
      <c r="R189" s="62"/>
      <c r="S189" s="46" t="s">
        <v>282</v>
      </c>
      <c r="T189" s="59">
        <v>545</v>
      </c>
      <c r="U189" s="59">
        <v>585</v>
      </c>
      <c r="V189" s="59">
        <v>102</v>
      </c>
      <c r="W189" s="38"/>
      <c r="X189" s="57"/>
      <c r="Y189" s="57"/>
      <c r="Z189" s="57"/>
      <c r="AA189" s="42"/>
      <c r="AB189" s="52"/>
      <c r="AC189" s="52"/>
      <c r="AD189" s="52"/>
      <c r="AE189" s="42"/>
      <c r="AF189" s="52"/>
      <c r="AG189" s="52"/>
      <c r="AH189" s="52"/>
      <c r="AI189" s="42"/>
      <c r="AJ189" s="52"/>
      <c r="AK189" s="52"/>
      <c r="AL189" s="52"/>
      <c r="AM189" s="42"/>
      <c r="AN189" s="52"/>
      <c r="AO189" s="52"/>
      <c r="AP189" s="52"/>
      <c r="AQ189" s="42"/>
      <c r="AR189" s="53"/>
      <c r="AS189" s="53"/>
      <c r="AT189" s="52"/>
    </row>
    <row r="190" spans="1:46" s="3" customFormat="1" ht="12.75" customHeight="1" x14ac:dyDescent="0.2">
      <c r="A190" s="45" t="s">
        <v>102</v>
      </c>
      <c r="B190" s="58">
        <v>599</v>
      </c>
      <c r="C190" s="58">
        <v>1037</v>
      </c>
      <c r="D190" s="58" t="s">
        <v>558</v>
      </c>
      <c r="E190" s="2" t="s">
        <v>480</v>
      </c>
      <c r="F190" s="2"/>
      <c r="K190" s="34"/>
      <c r="L190" s="53"/>
      <c r="M190" s="53"/>
      <c r="N190" s="53"/>
      <c r="O190" s="32"/>
      <c r="P190" s="62"/>
      <c r="Q190" s="62"/>
      <c r="R190" s="62"/>
      <c r="S190" s="46" t="s">
        <v>283</v>
      </c>
      <c r="T190" s="59">
        <v>545</v>
      </c>
      <c r="U190" s="59">
        <v>785</v>
      </c>
      <c r="V190" s="59">
        <v>102</v>
      </c>
      <c r="W190" s="38"/>
      <c r="X190" s="57"/>
      <c r="Y190" s="57"/>
      <c r="Z190" s="57"/>
      <c r="AA190" s="42"/>
      <c r="AB190" s="52"/>
      <c r="AC190" s="52"/>
      <c r="AD190" s="52"/>
      <c r="AE190" s="42"/>
      <c r="AF190" s="52"/>
      <c r="AG190" s="52"/>
      <c r="AH190" s="52"/>
      <c r="AI190" s="42"/>
      <c r="AJ190" s="52"/>
      <c r="AK190" s="52"/>
      <c r="AL190" s="52"/>
      <c r="AM190" s="42"/>
      <c r="AN190" s="52"/>
      <c r="AO190" s="52"/>
      <c r="AP190" s="52"/>
      <c r="AQ190" s="42"/>
      <c r="AR190" s="53"/>
      <c r="AS190" s="53"/>
      <c r="AT190" s="52"/>
    </row>
    <row r="191" spans="1:46" s="3" customFormat="1" ht="12.75" customHeight="1" x14ac:dyDescent="0.2">
      <c r="A191" s="45" t="s">
        <v>134</v>
      </c>
      <c r="B191" s="58">
        <v>599</v>
      </c>
      <c r="C191" s="58">
        <v>1037</v>
      </c>
      <c r="D191" s="58" t="s">
        <v>558</v>
      </c>
      <c r="E191" s="2" t="s">
        <v>480</v>
      </c>
      <c r="F191" s="2"/>
      <c r="K191" s="34"/>
      <c r="L191" s="53"/>
      <c r="M191" s="53"/>
      <c r="N191" s="53"/>
      <c r="O191" s="32"/>
      <c r="P191" s="62"/>
      <c r="Q191" s="62"/>
      <c r="R191" s="62"/>
      <c r="S191" s="46" t="s">
        <v>284</v>
      </c>
      <c r="T191" s="59">
        <v>545</v>
      </c>
      <c r="U191" s="59">
        <v>985</v>
      </c>
      <c r="V191" s="59">
        <v>102</v>
      </c>
      <c r="W191" s="38"/>
      <c r="X191" s="57"/>
      <c r="Y191" s="57"/>
      <c r="Z191" s="57"/>
      <c r="AA191" s="42"/>
      <c r="AB191" s="52"/>
      <c r="AC191" s="52"/>
      <c r="AD191" s="52"/>
      <c r="AE191" s="42"/>
      <c r="AF191" s="52"/>
      <c r="AG191" s="52"/>
      <c r="AH191" s="52"/>
      <c r="AI191" s="42"/>
      <c r="AJ191" s="52"/>
      <c r="AK191" s="52"/>
      <c r="AL191" s="52"/>
      <c r="AM191" s="42"/>
      <c r="AN191" s="52"/>
      <c r="AO191" s="52"/>
      <c r="AP191" s="52"/>
      <c r="AQ191" s="42"/>
      <c r="AR191" s="53"/>
      <c r="AS191" s="53"/>
      <c r="AT191" s="52"/>
    </row>
    <row r="192" spans="1:46" s="3" customFormat="1" ht="12.75" customHeight="1" x14ac:dyDescent="0.2">
      <c r="A192" s="45" t="s">
        <v>198</v>
      </c>
      <c r="B192" s="58">
        <v>599</v>
      </c>
      <c r="C192" s="58">
        <v>1037</v>
      </c>
      <c r="D192" s="58" t="s">
        <v>558</v>
      </c>
      <c r="E192" s="2" t="s">
        <v>480</v>
      </c>
      <c r="F192" s="2"/>
      <c r="K192" s="34"/>
      <c r="L192" s="53"/>
      <c r="M192" s="53"/>
      <c r="N192" s="53"/>
      <c r="O192" s="32"/>
      <c r="P192" s="62"/>
      <c r="Q192" s="62"/>
      <c r="R192" s="62"/>
      <c r="S192" s="46" t="s">
        <v>285</v>
      </c>
      <c r="T192" s="59">
        <v>545</v>
      </c>
      <c r="U192" s="59">
        <v>1205</v>
      </c>
      <c r="V192" s="59">
        <v>102</v>
      </c>
      <c r="W192" s="38"/>
      <c r="X192" s="57"/>
      <c r="Y192" s="57"/>
      <c r="Z192" s="57"/>
      <c r="AA192" s="42"/>
      <c r="AB192" s="52"/>
      <c r="AC192" s="52"/>
      <c r="AD192" s="52"/>
      <c r="AE192" s="42"/>
      <c r="AF192" s="52"/>
      <c r="AG192" s="52"/>
      <c r="AH192" s="52"/>
      <c r="AI192" s="42"/>
      <c r="AJ192" s="52"/>
      <c r="AK192" s="52"/>
      <c r="AL192" s="52"/>
      <c r="AM192" s="42"/>
      <c r="AN192" s="52"/>
      <c r="AO192" s="52"/>
      <c r="AP192" s="52"/>
      <c r="AQ192" s="42"/>
      <c r="AR192" s="53"/>
      <c r="AS192" s="53"/>
      <c r="AT192" s="52"/>
    </row>
    <row r="193" spans="1:46" s="3" customFormat="1" ht="12.75" customHeight="1" x14ac:dyDescent="0.2">
      <c r="A193" s="45" t="s">
        <v>214</v>
      </c>
      <c r="B193" s="58">
        <v>599</v>
      </c>
      <c r="C193" s="58">
        <v>1037</v>
      </c>
      <c r="D193" s="58" t="s">
        <v>558</v>
      </c>
      <c r="E193" s="2" t="s">
        <v>480</v>
      </c>
      <c r="F193" s="2"/>
      <c r="K193" s="34"/>
      <c r="L193" s="53"/>
      <c r="M193" s="53"/>
      <c r="N193" s="53"/>
      <c r="O193" s="32"/>
      <c r="P193" s="62"/>
      <c r="Q193" s="62"/>
      <c r="R193" s="62"/>
      <c r="S193" s="46" t="s">
        <v>286</v>
      </c>
      <c r="T193" s="59">
        <v>545</v>
      </c>
      <c r="U193" s="59">
        <v>1405</v>
      </c>
      <c r="V193" s="59">
        <v>102</v>
      </c>
      <c r="W193" s="38"/>
      <c r="X193" s="57"/>
      <c r="Y193" s="57"/>
      <c r="Z193" s="57"/>
      <c r="AA193" s="42"/>
      <c r="AB193" s="52"/>
      <c r="AC193" s="52"/>
      <c r="AD193" s="52"/>
      <c r="AE193" s="42"/>
      <c r="AF193" s="52"/>
      <c r="AG193" s="52"/>
      <c r="AH193" s="52"/>
      <c r="AI193" s="42"/>
      <c r="AJ193" s="52"/>
      <c r="AK193" s="52"/>
      <c r="AL193" s="52"/>
      <c r="AM193" s="42"/>
      <c r="AN193" s="52"/>
      <c r="AO193" s="52"/>
      <c r="AP193" s="52"/>
      <c r="AQ193" s="42"/>
      <c r="AR193" s="53"/>
      <c r="AS193" s="53"/>
      <c r="AT193" s="52"/>
    </row>
    <row r="194" spans="1:46" s="3" customFormat="1" ht="12.75" customHeight="1" x14ac:dyDescent="0.2">
      <c r="A194" s="46" t="s">
        <v>248</v>
      </c>
      <c r="B194" s="59">
        <v>545</v>
      </c>
      <c r="C194" s="59">
        <v>985</v>
      </c>
      <c r="D194" s="59" t="s">
        <v>558</v>
      </c>
      <c r="E194" s="2" t="s">
        <v>480</v>
      </c>
      <c r="F194" s="2"/>
      <c r="K194" s="34"/>
      <c r="L194" s="53"/>
      <c r="M194" s="53"/>
      <c r="N194" s="53"/>
      <c r="O194" s="32"/>
      <c r="P194" s="62"/>
      <c r="Q194" s="62"/>
      <c r="R194" s="62"/>
      <c r="S194" s="45" t="s">
        <v>287</v>
      </c>
      <c r="T194" s="58">
        <v>345</v>
      </c>
      <c r="U194" s="58">
        <v>585</v>
      </c>
      <c r="V194" s="58">
        <v>102</v>
      </c>
      <c r="W194" s="49"/>
      <c r="X194" s="56"/>
      <c r="Y194" s="56"/>
      <c r="Z194" s="56"/>
      <c r="AA194" s="42"/>
      <c r="AB194" s="52"/>
      <c r="AC194" s="52"/>
      <c r="AD194" s="52"/>
      <c r="AE194" s="42"/>
      <c r="AF194" s="52"/>
      <c r="AG194" s="52"/>
      <c r="AH194" s="52"/>
      <c r="AI194" s="42"/>
      <c r="AJ194" s="52"/>
      <c r="AK194" s="52"/>
      <c r="AL194" s="52"/>
      <c r="AM194" s="42"/>
      <c r="AN194" s="52"/>
      <c r="AO194" s="52"/>
      <c r="AP194" s="52"/>
      <c r="AQ194" s="42"/>
      <c r="AR194" s="53"/>
      <c r="AS194" s="53"/>
      <c r="AT194" s="52"/>
    </row>
    <row r="195" spans="1:46" s="3" customFormat="1" ht="12.75" customHeight="1" x14ac:dyDescent="0.2">
      <c r="A195" s="46" t="s">
        <v>260</v>
      </c>
      <c r="B195" s="59">
        <v>545</v>
      </c>
      <c r="C195" s="59">
        <v>985</v>
      </c>
      <c r="D195" s="59" t="s">
        <v>558</v>
      </c>
      <c r="E195" s="2" t="s">
        <v>480</v>
      </c>
      <c r="F195" s="2"/>
      <c r="K195" s="34"/>
      <c r="L195" s="53"/>
      <c r="M195" s="53"/>
      <c r="N195" s="53"/>
      <c r="O195" s="32"/>
      <c r="P195" s="62"/>
      <c r="Q195" s="62"/>
      <c r="R195" s="62"/>
      <c r="S195" s="45" t="s">
        <v>288</v>
      </c>
      <c r="T195" s="58">
        <v>345</v>
      </c>
      <c r="U195" s="58">
        <v>785</v>
      </c>
      <c r="V195" s="58">
        <v>102</v>
      </c>
      <c r="W195" s="49"/>
      <c r="X195" s="56"/>
      <c r="Y195" s="56"/>
      <c r="Z195" s="56"/>
      <c r="AA195" s="42"/>
      <c r="AB195" s="52"/>
      <c r="AC195" s="52"/>
      <c r="AD195" s="52"/>
      <c r="AE195" s="42"/>
      <c r="AF195" s="52"/>
      <c r="AG195" s="52"/>
      <c r="AH195" s="52"/>
      <c r="AI195" s="42"/>
      <c r="AJ195" s="52"/>
      <c r="AK195" s="52"/>
      <c r="AL195" s="52"/>
      <c r="AM195" s="42"/>
      <c r="AN195" s="52"/>
      <c r="AO195" s="52"/>
      <c r="AP195" s="52"/>
      <c r="AQ195" s="42"/>
      <c r="AR195" s="53"/>
      <c r="AS195" s="53"/>
      <c r="AT195" s="52"/>
    </row>
    <row r="196" spans="1:46" s="3" customFormat="1" ht="12.75" customHeight="1" x14ac:dyDescent="0.2">
      <c r="A196" s="46" t="s">
        <v>272</v>
      </c>
      <c r="B196" s="59">
        <v>545</v>
      </c>
      <c r="C196" s="59">
        <v>985</v>
      </c>
      <c r="D196" s="59" t="s">
        <v>558</v>
      </c>
      <c r="E196" s="2" t="s">
        <v>480</v>
      </c>
      <c r="F196" s="2"/>
      <c r="K196" s="34"/>
      <c r="L196" s="53"/>
      <c r="M196" s="53"/>
      <c r="N196" s="53"/>
      <c r="O196" s="32"/>
      <c r="P196" s="62"/>
      <c r="Q196" s="62"/>
      <c r="R196" s="62"/>
      <c r="S196" s="45" t="s">
        <v>289</v>
      </c>
      <c r="T196" s="58">
        <v>345</v>
      </c>
      <c r="U196" s="58">
        <v>985</v>
      </c>
      <c r="V196" s="58">
        <v>102</v>
      </c>
      <c r="W196" s="49"/>
      <c r="X196" s="56"/>
      <c r="Y196" s="56"/>
      <c r="Z196" s="56"/>
      <c r="AA196" s="42"/>
      <c r="AB196" s="52"/>
      <c r="AC196" s="52"/>
      <c r="AD196" s="52"/>
      <c r="AE196" s="42"/>
      <c r="AF196" s="52"/>
      <c r="AG196" s="52"/>
      <c r="AH196" s="52"/>
      <c r="AI196" s="42"/>
      <c r="AJ196" s="52"/>
      <c r="AK196" s="52"/>
      <c r="AL196" s="52"/>
      <c r="AM196" s="42"/>
      <c r="AN196" s="52"/>
      <c r="AO196" s="52"/>
      <c r="AP196" s="52"/>
      <c r="AQ196" s="42"/>
      <c r="AR196" s="53"/>
      <c r="AS196" s="53"/>
      <c r="AT196" s="52"/>
    </row>
    <row r="197" spans="1:46" s="3" customFormat="1" ht="12.75" customHeight="1" x14ac:dyDescent="0.2">
      <c r="A197" s="45" t="s">
        <v>230</v>
      </c>
      <c r="B197" s="58">
        <v>599</v>
      </c>
      <c r="C197" s="58">
        <v>1037</v>
      </c>
      <c r="D197" s="58" t="s">
        <v>558</v>
      </c>
      <c r="E197" s="2" t="s">
        <v>480</v>
      </c>
      <c r="F197" s="2"/>
      <c r="K197" s="34"/>
      <c r="L197" s="53"/>
      <c r="M197" s="53"/>
      <c r="N197" s="53"/>
      <c r="O197" s="32"/>
      <c r="P197" s="62"/>
      <c r="Q197" s="62"/>
      <c r="R197" s="62"/>
      <c r="S197" s="45" t="s">
        <v>290</v>
      </c>
      <c r="T197" s="58">
        <v>455</v>
      </c>
      <c r="U197" s="58">
        <v>785</v>
      </c>
      <c r="V197" s="58">
        <v>102</v>
      </c>
      <c r="W197" s="49"/>
      <c r="X197" s="56"/>
      <c r="Y197" s="56"/>
      <c r="Z197" s="56"/>
      <c r="AA197" s="42"/>
      <c r="AB197" s="52"/>
      <c r="AC197" s="52"/>
      <c r="AD197" s="52"/>
      <c r="AE197" s="42"/>
      <c r="AF197" s="52"/>
      <c r="AG197" s="52"/>
      <c r="AH197" s="52"/>
      <c r="AI197" s="42"/>
      <c r="AJ197" s="52"/>
      <c r="AK197" s="52"/>
      <c r="AL197" s="52"/>
      <c r="AM197" s="42"/>
      <c r="AN197" s="52"/>
      <c r="AO197" s="52"/>
      <c r="AP197" s="52"/>
      <c r="AQ197" s="42"/>
      <c r="AR197" s="53"/>
      <c r="AS197" s="53"/>
      <c r="AT197" s="52"/>
    </row>
    <row r="198" spans="1:46" s="3" customFormat="1" ht="12.75" customHeight="1" x14ac:dyDescent="0.2">
      <c r="A198" s="46" t="s">
        <v>284</v>
      </c>
      <c r="B198" s="59">
        <v>545</v>
      </c>
      <c r="C198" s="59">
        <v>985</v>
      </c>
      <c r="D198" s="59" t="s">
        <v>558</v>
      </c>
      <c r="E198" s="2" t="s">
        <v>480</v>
      </c>
      <c r="F198" s="2"/>
      <c r="K198" s="34"/>
      <c r="L198" s="53"/>
      <c r="M198" s="53"/>
      <c r="N198" s="53"/>
      <c r="O198" s="32"/>
      <c r="P198" s="62"/>
      <c r="Q198" s="62"/>
      <c r="R198" s="62"/>
      <c r="S198" s="45" t="s">
        <v>291</v>
      </c>
      <c r="T198" s="58">
        <v>455</v>
      </c>
      <c r="U198" s="58">
        <v>985</v>
      </c>
      <c r="V198" s="58">
        <v>102</v>
      </c>
      <c r="W198" s="49"/>
      <c r="X198" s="56"/>
      <c r="Y198" s="56"/>
      <c r="Z198" s="56"/>
      <c r="AA198" s="42"/>
      <c r="AB198" s="52"/>
      <c r="AC198" s="52"/>
      <c r="AD198" s="52"/>
      <c r="AE198" s="42"/>
      <c r="AF198" s="52"/>
      <c r="AG198" s="52"/>
      <c r="AH198" s="52"/>
      <c r="AI198" s="42"/>
      <c r="AJ198" s="52"/>
      <c r="AK198" s="52"/>
      <c r="AL198" s="52"/>
      <c r="AM198" s="42"/>
      <c r="AN198" s="52"/>
      <c r="AO198" s="52"/>
      <c r="AP198" s="52"/>
      <c r="AQ198" s="42"/>
      <c r="AR198" s="53"/>
      <c r="AS198" s="53"/>
      <c r="AT198" s="52"/>
    </row>
    <row r="199" spans="1:46" s="3" customFormat="1" ht="12.75" customHeight="1" x14ac:dyDescent="0.2">
      <c r="A199" s="46" t="s">
        <v>296</v>
      </c>
      <c r="B199" s="59">
        <v>545</v>
      </c>
      <c r="C199" s="59">
        <v>985</v>
      </c>
      <c r="D199" s="59" t="s">
        <v>558</v>
      </c>
      <c r="E199" s="2" t="s">
        <v>480</v>
      </c>
      <c r="F199" s="2"/>
      <c r="K199" s="34"/>
      <c r="L199" s="53"/>
      <c r="M199" s="53"/>
      <c r="N199" s="53"/>
      <c r="O199" s="32"/>
      <c r="P199" s="62"/>
      <c r="Q199" s="62"/>
      <c r="R199" s="62"/>
      <c r="S199" s="45" t="s">
        <v>292</v>
      </c>
      <c r="T199" s="58">
        <v>455</v>
      </c>
      <c r="U199" s="58">
        <v>1205</v>
      </c>
      <c r="V199" s="58">
        <v>102</v>
      </c>
      <c r="W199" s="49"/>
      <c r="X199" s="56"/>
      <c r="Y199" s="56"/>
      <c r="Z199" s="56"/>
      <c r="AA199" s="42"/>
      <c r="AB199" s="52"/>
      <c r="AC199" s="52"/>
      <c r="AD199" s="52"/>
      <c r="AE199" s="42"/>
      <c r="AF199" s="52"/>
      <c r="AG199" s="52"/>
      <c r="AH199" s="52"/>
      <c r="AI199" s="42"/>
      <c r="AJ199" s="52"/>
      <c r="AK199" s="52"/>
      <c r="AL199" s="52"/>
      <c r="AM199" s="42"/>
      <c r="AN199" s="52"/>
      <c r="AO199" s="52"/>
      <c r="AP199" s="52"/>
      <c r="AQ199" s="42"/>
      <c r="AR199" s="53"/>
      <c r="AS199" s="53"/>
      <c r="AT199" s="52"/>
    </row>
    <row r="200" spans="1:46" s="3" customFormat="1" ht="12.75" customHeight="1" x14ac:dyDescent="0.2">
      <c r="A200" s="45" t="s">
        <v>167</v>
      </c>
      <c r="B200" s="58">
        <v>599</v>
      </c>
      <c r="C200" s="58">
        <v>1257</v>
      </c>
      <c r="D200" s="58" t="s">
        <v>558</v>
      </c>
      <c r="E200" s="2" t="s">
        <v>480</v>
      </c>
      <c r="F200" s="2"/>
      <c r="K200" s="34"/>
      <c r="L200" s="53"/>
      <c r="M200" s="53"/>
      <c r="N200" s="53"/>
      <c r="O200" s="32"/>
      <c r="P200" s="62"/>
      <c r="Q200" s="62"/>
      <c r="R200" s="62"/>
      <c r="S200" s="46" t="s">
        <v>293</v>
      </c>
      <c r="T200" s="59">
        <v>455</v>
      </c>
      <c r="U200" s="59">
        <v>1605</v>
      </c>
      <c r="V200" s="59">
        <v>102</v>
      </c>
      <c r="W200" s="38"/>
      <c r="X200" s="57"/>
      <c r="Y200" s="57"/>
      <c r="Z200" s="57"/>
      <c r="AA200" s="42"/>
      <c r="AB200" s="52"/>
      <c r="AC200" s="52"/>
      <c r="AD200" s="52"/>
      <c r="AE200" s="42"/>
      <c r="AF200" s="52"/>
      <c r="AG200" s="52"/>
      <c r="AH200" s="52"/>
      <c r="AI200" s="42"/>
      <c r="AJ200" s="52"/>
      <c r="AK200" s="52"/>
      <c r="AL200" s="52"/>
      <c r="AM200" s="42"/>
      <c r="AN200" s="52"/>
      <c r="AO200" s="52"/>
      <c r="AP200" s="52"/>
      <c r="AQ200" s="42"/>
      <c r="AR200" s="53"/>
      <c r="AS200" s="53"/>
      <c r="AT200" s="52"/>
    </row>
    <row r="201" spans="1:46" s="3" customFormat="1" ht="12.75" customHeight="1" x14ac:dyDescent="0.2">
      <c r="A201" s="45" t="s">
        <v>151</v>
      </c>
      <c r="B201" s="58">
        <v>599</v>
      </c>
      <c r="C201" s="58">
        <v>1257</v>
      </c>
      <c r="D201" s="58" t="s">
        <v>558</v>
      </c>
      <c r="E201" s="2" t="s">
        <v>480</v>
      </c>
      <c r="F201" s="2"/>
      <c r="K201" s="34"/>
      <c r="L201" s="53"/>
      <c r="M201" s="53"/>
      <c r="N201" s="53"/>
      <c r="O201" s="32"/>
      <c r="P201" s="62"/>
      <c r="Q201" s="62"/>
      <c r="R201" s="62"/>
      <c r="S201" s="46" t="s">
        <v>294</v>
      </c>
      <c r="T201" s="59">
        <v>545</v>
      </c>
      <c r="U201" s="59">
        <v>585</v>
      </c>
      <c r="V201" s="59">
        <v>102</v>
      </c>
      <c r="W201" s="38"/>
      <c r="X201" s="57"/>
      <c r="Y201" s="57"/>
      <c r="Z201" s="57"/>
      <c r="AA201" s="42"/>
      <c r="AB201" s="52"/>
      <c r="AC201" s="52"/>
      <c r="AD201" s="52"/>
      <c r="AE201" s="42"/>
      <c r="AF201" s="52"/>
      <c r="AG201" s="52"/>
      <c r="AH201" s="52"/>
      <c r="AI201" s="42"/>
      <c r="AJ201" s="52"/>
      <c r="AK201" s="52"/>
      <c r="AL201" s="52"/>
      <c r="AM201" s="42"/>
      <c r="AN201" s="52"/>
      <c r="AO201" s="52"/>
      <c r="AP201" s="52"/>
      <c r="AQ201" s="42"/>
      <c r="AR201" s="53"/>
      <c r="AS201" s="53"/>
      <c r="AT201" s="52"/>
    </row>
    <row r="202" spans="1:46" s="3" customFormat="1" ht="12.75" customHeight="1" x14ac:dyDescent="0.2">
      <c r="A202" s="45" t="s">
        <v>183</v>
      </c>
      <c r="B202" s="58">
        <v>599</v>
      </c>
      <c r="C202" s="58">
        <v>1257</v>
      </c>
      <c r="D202" s="58" t="s">
        <v>558</v>
      </c>
      <c r="E202" s="2" t="s">
        <v>480</v>
      </c>
      <c r="F202" s="2"/>
      <c r="K202" s="34"/>
      <c r="L202" s="53"/>
      <c r="M202" s="53"/>
      <c r="N202" s="53"/>
      <c r="O202" s="32"/>
      <c r="P202" s="62"/>
      <c r="Q202" s="62"/>
      <c r="R202" s="62"/>
      <c r="S202" s="46" t="s">
        <v>295</v>
      </c>
      <c r="T202" s="59">
        <v>545</v>
      </c>
      <c r="U202" s="59">
        <v>785</v>
      </c>
      <c r="V202" s="59">
        <v>102</v>
      </c>
      <c r="W202" s="38"/>
      <c r="X202" s="57"/>
      <c r="Y202" s="57"/>
      <c r="Z202" s="57"/>
      <c r="AA202" s="42"/>
      <c r="AB202" s="52"/>
      <c r="AC202" s="52"/>
      <c r="AD202" s="52"/>
      <c r="AE202" s="42"/>
      <c r="AF202" s="52"/>
      <c r="AG202" s="52"/>
      <c r="AH202" s="52"/>
      <c r="AI202" s="42"/>
      <c r="AJ202" s="52"/>
      <c r="AK202" s="52"/>
      <c r="AL202" s="52"/>
      <c r="AM202" s="42"/>
      <c r="AN202" s="52"/>
      <c r="AO202" s="52"/>
      <c r="AP202" s="52"/>
      <c r="AQ202" s="42"/>
      <c r="AR202" s="53"/>
      <c r="AS202" s="53"/>
      <c r="AT202" s="52"/>
    </row>
    <row r="203" spans="1:46" s="3" customFormat="1" ht="12.75" customHeight="1" x14ac:dyDescent="0.2">
      <c r="A203" s="45" t="s">
        <v>119</v>
      </c>
      <c r="B203" s="58">
        <v>599</v>
      </c>
      <c r="C203" s="58">
        <v>1257</v>
      </c>
      <c r="D203" s="58" t="s">
        <v>558</v>
      </c>
      <c r="E203" s="2" t="s">
        <v>480</v>
      </c>
      <c r="F203" s="2"/>
      <c r="H203" s="2"/>
      <c r="K203" s="34"/>
      <c r="L203" s="53"/>
      <c r="M203" s="53"/>
      <c r="N203" s="53"/>
      <c r="O203" s="32"/>
      <c r="P203" s="62"/>
      <c r="Q203" s="62"/>
      <c r="R203" s="62"/>
      <c r="S203" s="46" t="s">
        <v>296</v>
      </c>
      <c r="T203" s="59">
        <v>545</v>
      </c>
      <c r="U203" s="59">
        <v>985</v>
      </c>
      <c r="V203" s="59">
        <v>102</v>
      </c>
      <c r="W203" s="38"/>
      <c r="X203" s="57"/>
      <c r="Y203" s="57"/>
      <c r="Z203" s="57"/>
      <c r="AA203" s="42"/>
      <c r="AB203" s="52"/>
      <c r="AC203" s="52"/>
      <c r="AD203" s="52"/>
      <c r="AE203" s="42"/>
      <c r="AF203" s="52"/>
      <c r="AG203" s="52"/>
      <c r="AH203" s="52"/>
      <c r="AI203" s="42"/>
      <c r="AJ203" s="52"/>
      <c r="AK203" s="52"/>
      <c r="AL203" s="52"/>
      <c r="AM203" s="42"/>
      <c r="AN203" s="52"/>
      <c r="AO203" s="52"/>
      <c r="AP203" s="52"/>
      <c r="AQ203" s="42"/>
      <c r="AR203" s="53"/>
      <c r="AS203" s="53"/>
      <c r="AT203" s="52"/>
    </row>
    <row r="204" spans="1:46" s="3" customFormat="1" ht="12.75" customHeight="1" x14ac:dyDescent="0.2">
      <c r="A204" s="45" t="s">
        <v>103</v>
      </c>
      <c r="B204" s="58">
        <v>599</v>
      </c>
      <c r="C204" s="58">
        <v>1257</v>
      </c>
      <c r="D204" s="58" t="s">
        <v>558</v>
      </c>
      <c r="E204" s="2" t="s">
        <v>480</v>
      </c>
      <c r="F204" s="2"/>
      <c r="H204" s="2"/>
      <c r="K204" s="34"/>
      <c r="L204" s="53"/>
      <c r="M204" s="53"/>
      <c r="N204" s="53"/>
      <c r="O204" s="32"/>
      <c r="P204" s="62"/>
      <c r="Q204" s="62"/>
      <c r="R204" s="62"/>
      <c r="S204" s="46" t="s">
        <v>297</v>
      </c>
      <c r="T204" s="59">
        <v>545</v>
      </c>
      <c r="U204" s="59">
        <v>1205</v>
      </c>
      <c r="V204" s="59">
        <v>102</v>
      </c>
      <c r="W204" s="38"/>
      <c r="X204" s="57"/>
      <c r="Y204" s="57"/>
      <c r="Z204" s="57"/>
      <c r="AA204" s="42"/>
      <c r="AB204" s="52"/>
      <c r="AC204" s="52"/>
      <c r="AD204" s="52"/>
      <c r="AE204" s="42"/>
      <c r="AF204" s="52"/>
      <c r="AG204" s="52"/>
      <c r="AH204" s="52"/>
      <c r="AI204" s="42"/>
      <c r="AJ204" s="52"/>
      <c r="AK204" s="52"/>
      <c r="AL204" s="52"/>
      <c r="AM204" s="42"/>
      <c r="AN204" s="52"/>
      <c r="AO204" s="52"/>
      <c r="AP204" s="52"/>
      <c r="AQ204" s="42"/>
      <c r="AR204" s="53"/>
      <c r="AS204" s="53"/>
      <c r="AT204" s="52"/>
    </row>
    <row r="205" spans="1:46" s="3" customFormat="1" ht="12.75" customHeight="1" x14ac:dyDescent="0.2">
      <c r="A205" s="45" t="s">
        <v>135</v>
      </c>
      <c r="B205" s="58">
        <v>599</v>
      </c>
      <c r="C205" s="58">
        <v>1257</v>
      </c>
      <c r="D205" s="58" t="s">
        <v>558</v>
      </c>
      <c r="E205" s="2" t="s">
        <v>480</v>
      </c>
      <c r="F205" s="2"/>
      <c r="H205" s="2"/>
      <c r="K205" s="34"/>
      <c r="L205" s="53"/>
      <c r="M205" s="53"/>
      <c r="N205" s="53"/>
      <c r="O205" s="32"/>
      <c r="P205" s="62"/>
      <c r="Q205" s="62"/>
      <c r="R205" s="62"/>
      <c r="S205" s="46" t="s">
        <v>298</v>
      </c>
      <c r="T205" s="59">
        <v>545</v>
      </c>
      <c r="U205" s="59">
        <v>1405</v>
      </c>
      <c r="V205" s="59">
        <v>102</v>
      </c>
      <c r="W205" s="38"/>
      <c r="X205" s="57"/>
      <c r="Y205" s="57"/>
      <c r="Z205" s="57"/>
      <c r="AA205" s="42"/>
      <c r="AB205" s="52"/>
      <c r="AC205" s="52"/>
      <c r="AD205" s="52"/>
      <c r="AE205" s="42"/>
      <c r="AF205" s="52"/>
      <c r="AG205" s="52"/>
      <c r="AH205" s="52"/>
      <c r="AI205" s="42"/>
      <c r="AJ205" s="52"/>
      <c r="AK205" s="52"/>
      <c r="AL205" s="52"/>
      <c r="AM205" s="42"/>
      <c r="AN205" s="52"/>
      <c r="AO205" s="52"/>
      <c r="AP205" s="52"/>
      <c r="AQ205" s="42"/>
      <c r="AR205" s="53"/>
      <c r="AS205" s="53"/>
      <c r="AT205" s="52"/>
    </row>
    <row r="206" spans="1:46" s="3" customFormat="1" ht="12.75" customHeight="1" x14ac:dyDescent="0.2">
      <c r="A206" s="45" t="s">
        <v>199</v>
      </c>
      <c r="B206" s="58">
        <v>599</v>
      </c>
      <c r="C206" s="58">
        <v>1257</v>
      </c>
      <c r="D206" s="58" t="s">
        <v>558</v>
      </c>
      <c r="E206" s="2" t="s">
        <v>480</v>
      </c>
      <c r="F206" s="2"/>
      <c r="H206" s="2"/>
      <c r="K206" s="34"/>
      <c r="L206" s="53"/>
      <c r="M206" s="53"/>
      <c r="N206" s="53"/>
      <c r="O206" s="34"/>
      <c r="P206" s="53"/>
      <c r="Q206" s="53"/>
      <c r="R206" s="53"/>
      <c r="S206" s="27" t="s">
        <v>1934</v>
      </c>
      <c r="T206" s="416">
        <v>392</v>
      </c>
      <c r="U206" s="416">
        <v>582</v>
      </c>
      <c r="V206" s="10">
        <v>96</v>
      </c>
      <c r="X206" s="52"/>
      <c r="Y206" s="52"/>
      <c r="Z206" s="52"/>
      <c r="AA206" s="42"/>
      <c r="AB206" s="52"/>
      <c r="AC206" s="52"/>
      <c r="AD206" s="52"/>
      <c r="AE206" s="42"/>
      <c r="AF206" s="52"/>
      <c r="AG206" s="52"/>
      <c r="AH206" s="52"/>
      <c r="AI206" s="42"/>
      <c r="AJ206" s="52"/>
      <c r="AK206" s="52"/>
      <c r="AL206" s="52"/>
      <c r="AM206" s="42"/>
      <c r="AN206" s="52"/>
      <c r="AO206" s="52"/>
      <c r="AP206" s="52"/>
      <c r="AQ206" s="42"/>
      <c r="AR206" s="53"/>
      <c r="AS206" s="53"/>
      <c r="AT206" s="52"/>
    </row>
    <row r="207" spans="1:46" ht="12.75" customHeight="1" x14ac:dyDescent="0.2">
      <c r="A207" s="45" t="s">
        <v>215</v>
      </c>
      <c r="B207" s="58">
        <v>599</v>
      </c>
      <c r="C207" s="58">
        <v>1257</v>
      </c>
      <c r="D207" s="58" t="s">
        <v>558</v>
      </c>
      <c r="E207" s="2" t="s">
        <v>480</v>
      </c>
      <c r="I207" s="3"/>
      <c r="S207" s="27" t="s">
        <v>1935</v>
      </c>
      <c r="T207" s="416">
        <v>392</v>
      </c>
      <c r="U207" s="416">
        <v>782</v>
      </c>
      <c r="V207" s="10">
        <v>96</v>
      </c>
    </row>
    <row r="208" spans="1:46" ht="12.75" customHeight="1" x14ac:dyDescent="0.2">
      <c r="A208" s="46" t="s">
        <v>249</v>
      </c>
      <c r="B208" s="59">
        <v>545</v>
      </c>
      <c r="C208" s="59">
        <v>1205</v>
      </c>
      <c r="D208" s="59" t="s">
        <v>558</v>
      </c>
      <c r="E208" s="2" t="s">
        <v>480</v>
      </c>
      <c r="I208" s="3"/>
      <c r="S208" s="27" t="s">
        <v>1936</v>
      </c>
      <c r="T208" s="416">
        <v>392</v>
      </c>
      <c r="U208" s="416">
        <v>982</v>
      </c>
      <c r="V208" s="10">
        <v>96</v>
      </c>
    </row>
    <row r="209" spans="1:22" ht="12.75" customHeight="1" x14ac:dyDescent="0.2">
      <c r="A209" s="46" t="s">
        <v>261</v>
      </c>
      <c r="B209" s="59">
        <v>545</v>
      </c>
      <c r="C209" s="59">
        <v>1205</v>
      </c>
      <c r="D209" s="59" t="s">
        <v>558</v>
      </c>
      <c r="E209" s="2" t="s">
        <v>480</v>
      </c>
      <c r="I209" s="3"/>
      <c r="S209" s="27" t="s">
        <v>1937</v>
      </c>
      <c r="T209" s="416">
        <v>442</v>
      </c>
      <c r="U209" s="416">
        <v>408</v>
      </c>
      <c r="V209" s="10">
        <v>96</v>
      </c>
    </row>
    <row r="210" spans="1:22" ht="12.75" customHeight="1" x14ac:dyDescent="0.2">
      <c r="A210" s="46" t="s">
        <v>273</v>
      </c>
      <c r="B210" s="59">
        <v>545</v>
      </c>
      <c r="C210" s="59">
        <v>1205</v>
      </c>
      <c r="D210" s="59" t="s">
        <v>558</v>
      </c>
      <c r="E210" s="2" t="s">
        <v>480</v>
      </c>
      <c r="S210" s="27" t="s">
        <v>1938</v>
      </c>
      <c r="T210" s="416">
        <v>502</v>
      </c>
      <c r="U210" s="416">
        <v>782</v>
      </c>
      <c r="V210" s="10">
        <v>96</v>
      </c>
    </row>
    <row r="211" spans="1:22" ht="12.75" customHeight="1" x14ac:dyDescent="0.2">
      <c r="A211" s="45" t="s">
        <v>231</v>
      </c>
      <c r="B211" s="58">
        <v>599</v>
      </c>
      <c r="C211" s="58">
        <v>1257</v>
      </c>
      <c r="D211" s="58" t="s">
        <v>558</v>
      </c>
      <c r="E211" s="2" t="s">
        <v>480</v>
      </c>
      <c r="S211" s="27" t="s">
        <v>1939</v>
      </c>
      <c r="T211" s="416">
        <v>502</v>
      </c>
      <c r="U211" s="416">
        <v>982</v>
      </c>
      <c r="V211" s="10">
        <v>96</v>
      </c>
    </row>
    <row r="212" spans="1:22" ht="12.75" customHeight="1" x14ac:dyDescent="0.2">
      <c r="A212" s="46" t="s">
        <v>285</v>
      </c>
      <c r="B212" s="59">
        <v>545</v>
      </c>
      <c r="C212" s="59">
        <v>1205</v>
      </c>
      <c r="D212" s="59" t="s">
        <v>558</v>
      </c>
      <c r="E212" s="2" t="s">
        <v>480</v>
      </c>
      <c r="S212" s="27" t="s">
        <v>1940</v>
      </c>
      <c r="T212" s="416">
        <v>502</v>
      </c>
      <c r="U212" s="416">
        <v>1202</v>
      </c>
      <c r="V212" s="10">
        <v>96</v>
      </c>
    </row>
    <row r="213" spans="1:22" ht="12.75" customHeight="1" x14ac:dyDescent="0.2">
      <c r="A213" s="46" t="s">
        <v>297</v>
      </c>
      <c r="B213" s="59">
        <v>545</v>
      </c>
      <c r="C213" s="59">
        <v>1205</v>
      </c>
      <c r="D213" s="59" t="s">
        <v>558</v>
      </c>
      <c r="E213" s="2" t="s">
        <v>480</v>
      </c>
      <c r="S213" s="27" t="s">
        <v>1941</v>
      </c>
      <c r="T213" s="416">
        <v>622</v>
      </c>
      <c r="U213" s="416">
        <v>582</v>
      </c>
      <c r="V213" s="10">
        <v>96</v>
      </c>
    </row>
    <row r="214" spans="1:22" ht="12.75" customHeight="1" x14ac:dyDescent="0.2">
      <c r="A214" s="46" t="s">
        <v>250</v>
      </c>
      <c r="B214" s="59">
        <v>545</v>
      </c>
      <c r="C214" s="59">
        <v>1405</v>
      </c>
      <c r="D214" s="59" t="s">
        <v>558</v>
      </c>
      <c r="E214" s="2" t="s">
        <v>480</v>
      </c>
      <c r="S214" s="27" t="s">
        <v>1942</v>
      </c>
      <c r="T214" s="416">
        <v>622</v>
      </c>
      <c r="U214" s="416">
        <v>782</v>
      </c>
      <c r="V214" s="10">
        <v>96</v>
      </c>
    </row>
    <row r="215" spans="1:22" ht="12.75" customHeight="1" x14ac:dyDescent="0.2">
      <c r="A215" s="46" t="s">
        <v>262</v>
      </c>
      <c r="B215" s="59">
        <v>545</v>
      </c>
      <c r="C215" s="59">
        <v>1405</v>
      </c>
      <c r="D215" s="59" t="s">
        <v>558</v>
      </c>
      <c r="E215" s="2" t="s">
        <v>480</v>
      </c>
      <c r="S215" s="27" t="s">
        <v>1943</v>
      </c>
      <c r="T215" s="416">
        <v>622</v>
      </c>
      <c r="U215" s="416">
        <v>982</v>
      </c>
      <c r="V215" s="10">
        <v>96</v>
      </c>
    </row>
    <row r="216" spans="1:22" ht="12.75" customHeight="1" x14ac:dyDescent="0.2">
      <c r="A216" s="46" t="s">
        <v>274</v>
      </c>
      <c r="B216" s="59">
        <v>545</v>
      </c>
      <c r="C216" s="59">
        <v>1405</v>
      </c>
      <c r="D216" s="59" t="s">
        <v>558</v>
      </c>
      <c r="E216" s="2" t="s">
        <v>480</v>
      </c>
      <c r="S216" s="27" t="s">
        <v>1944</v>
      </c>
      <c r="T216" s="416">
        <v>622</v>
      </c>
      <c r="U216" s="416">
        <v>1202</v>
      </c>
      <c r="V216" s="10">
        <v>96</v>
      </c>
    </row>
    <row r="217" spans="1:22" ht="12.75" customHeight="1" x14ac:dyDescent="0.2">
      <c r="A217" s="46" t="s">
        <v>286</v>
      </c>
      <c r="B217" s="59">
        <v>545</v>
      </c>
      <c r="C217" s="59">
        <v>1405</v>
      </c>
      <c r="D217" s="59" t="s">
        <v>558</v>
      </c>
      <c r="E217" s="2" t="s">
        <v>480</v>
      </c>
      <c r="S217" s="27" t="s">
        <v>1945</v>
      </c>
      <c r="T217" s="416">
        <v>622</v>
      </c>
      <c r="U217" s="416">
        <v>1404</v>
      </c>
      <c r="V217" s="10">
        <v>96</v>
      </c>
    </row>
    <row r="218" spans="1:22" ht="12.75" customHeight="1" x14ac:dyDescent="0.2">
      <c r="A218" s="46" t="s">
        <v>298</v>
      </c>
      <c r="B218" s="59">
        <v>545</v>
      </c>
      <c r="C218" s="59">
        <v>1405</v>
      </c>
      <c r="D218" s="59" t="s">
        <v>558</v>
      </c>
      <c r="E218" s="2" t="s">
        <v>480</v>
      </c>
      <c r="S218" s="27" t="s">
        <v>1946</v>
      </c>
      <c r="T218" s="416">
        <v>622</v>
      </c>
      <c r="U218" s="416">
        <v>1604</v>
      </c>
      <c r="V218" s="10">
        <v>96</v>
      </c>
    </row>
    <row r="219" spans="1:22" ht="12.75" customHeight="1" x14ac:dyDescent="0.2">
      <c r="A219" s="46" t="s">
        <v>246</v>
      </c>
      <c r="B219" s="59">
        <v>545</v>
      </c>
      <c r="C219" s="59">
        <v>585</v>
      </c>
      <c r="D219" s="59" t="s">
        <v>558</v>
      </c>
      <c r="E219" s="2" t="s">
        <v>480</v>
      </c>
      <c r="S219" s="27" t="s">
        <v>1947</v>
      </c>
      <c r="T219" s="416">
        <v>784</v>
      </c>
      <c r="U219" s="416">
        <v>582</v>
      </c>
      <c r="V219" s="10">
        <v>96</v>
      </c>
    </row>
    <row r="220" spans="1:22" ht="12.75" customHeight="1" x14ac:dyDescent="0.2">
      <c r="A220" s="46" t="s">
        <v>258</v>
      </c>
      <c r="B220" s="59">
        <v>545</v>
      </c>
      <c r="C220" s="59">
        <v>585</v>
      </c>
      <c r="D220" s="59" t="s">
        <v>558</v>
      </c>
      <c r="E220" s="2" t="s">
        <v>480</v>
      </c>
      <c r="S220" s="27" t="s">
        <v>1948</v>
      </c>
      <c r="T220" s="416">
        <v>784</v>
      </c>
      <c r="U220" s="416">
        <v>782</v>
      </c>
      <c r="V220" s="10">
        <v>96</v>
      </c>
    </row>
    <row r="221" spans="1:22" ht="12.75" customHeight="1" x14ac:dyDescent="0.2">
      <c r="A221" s="46" t="s">
        <v>270</v>
      </c>
      <c r="B221" s="59">
        <v>545</v>
      </c>
      <c r="C221" s="59">
        <v>585</v>
      </c>
      <c r="D221" s="59" t="s">
        <v>558</v>
      </c>
      <c r="E221" s="2" t="s">
        <v>480</v>
      </c>
      <c r="S221" s="27" t="s">
        <v>1949</v>
      </c>
      <c r="T221" s="416">
        <v>784</v>
      </c>
      <c r="U221" s="416">
        <v>982</v>
      </c>
      <c r="V221" s="10">
        <v>96</v>
      </c>
    </row>
    <row r="222" spans="1:22" ht="12.75" customHeight="1" x14ac:dyDescent="0.2">
      <c r="A222" s="46" t="s">
        <v>282</v>
      </c>
      <c r="B222" s="59">
        <v>545</v>
      </c>
      <c r="C222" s="59">
        <v>585</v>
      </c>
      <c r="D222" s="59" t="s">
        <v>558</v>
      </c>
      <c r="E222" s="2" t="s">
        <v>480</v>
      </c>
      <c r="S222" s="27" t="s">
        <v>1950</v>
      </c>
      <c r="T222" s="416">
        <v>784</v>
      </c>
      <c r="U222" s="416">
        <v>1202</v>
      </c>
      <c r="V222" s="10">
        <v>96</v>
      </c>
    </row>
    <row r="223" spans="1:22" ht="12.75" customHeight="1" x14ac:dyDescent="0.2">
      <c r="A223" s="46" t="s">
        <v>294</v>
      </c>
      <c r="B223" s="59">
        <v>545</v>
      </c>
      <c r="C223" s="59">
        <v>585</v>
      </c>
      <c r="D223" s="59" t="s">
        <v>558</v>
      </c>
      <c r="E223" s="2" t="s">
        <v>480</v>
      </c>
      <c r="S223" s="27" t="s">
        <v>1951</v>
      </c>
      <c r="T223" s="416">
        <v>784</v>
      </c>
      <c r="U223" s="416">
        <v>1404</v>
      </c>
      <c r="V223" s="10">
        <v>96</v>
      </c>
    </row>
    <row r="224" spans="1:22" ht="12.75" customHeight="1" x14ac:dyDescent="0.2">
      <c r="A224" s="45" t="s">
        <v>165</v>
      </c>
      <c r="B224" s="58">
        <v>599</v>
      </c>
      <c r="C224" s="58">
        <v>837</v>
      </c>
      <c r="D224" s="58" t="s">
        <v>558</v>
      </c>
      <c r="E224" s="2" t="s">
        <v>480</v>
      </c>
      <c r="S224" s="27" t="s">
        <v>1952</v>
      </c>
      <c r="T224" s="416">
        <v>784</v>
      </c>
      <c r="U224" s="416">
        <v>1604</v>
      </c>
      <c r="V224" s="10">
        <v>96</v>
      </c>
    </row>
    <row r="225" spans="1:22" ht="12.75" customHeight="1" x14ac:dyDescent="0.2">
      <c r="A225" s="45" t="s">
        <v>149</v>
      </c>
      <c r="B225" s="58">
        <v>599</v>
      </c>
      <c r="C225" s="58">
        <v>837</v>
      </c>
      <c r="D225" s="58" t="s">
        <v>558</v>
      </c>
      <c r="E225" s="2" t="s">
        <v>480</v>
      </c>
      <c r="S225" s="27" t="s">
        <v>1953</v>
      </c>
      <c r="T225" s="416">
        <v>982</v>
      </c>
      <c r="U225" s="416">
        <v>582</v>
      </c>
      <c r="V225" s="10">
        <v>96</v>
      </c>
    </row>
    <row r="226" spans="1:22" ht="12.75" customHeight="1" x14ac:dyDescent="0.2">
      <c r="A226" s="45" t="s">
        <v>181</v>
      </c>
      <c r="B226" s="58">
        <v>599</v>
      </c>
      <c r="C226" s="58">
        <v>837</v>
      </c>
      <c r="D226" s="58" t="s">
        <v>558</v>
      </c>
      <c r="E226" s="2" t="s">
        <v>480</v>
      </c>
      <c r="S226" s="27" t="s">
        <v>1954</v>
      </c>
      <c r="T226" s="416">
        <v>982</v>
      </c>
      <c r="U226" s="416">
        <v>782</v>
      </c>
      <c r="V226" s="10">
        <v>96</v>
      </c>
    </row>
    <row r="227" spans="1:22" ht="12.75" customHeight="1" x14ac:dyDescent="0.2">
      <c r="A227" s="45" t="s">
        <v>117</v>
      </c>
      <c r="B227" s="58">
        <v>599</v>
      </c>
      <c r="C227" s="58">
        <v>837</v>
      </c>
      <c r="D227" s="58" t="s">
        <v>558</v>
      </c>
      <c r="E227" s="2" t="s">
        <v>480</v>
      </c>
      <c r="S227" s="27" t="s">
        <v>1955</v>
      </c>
      <c r="T227" s="416">
        <v>982</v>
      </c>
      <c r="U227" s="416">
        <v>982</v>
      </c>
      <c r="V227" s="10">
        <v>96</v>
      </c>
    </row>
    <row r="228" spans="1:22" ht="12.75" customHeight="1" x14ac:dyDescent="0.2">
      <c r="A228" s="45" t="s">
        <v>101</v>
      </c>
      <c r="B228" s="58">
        <v>599</v>
      </c>
      <c r="C228" s="58">
        <v>837</v>
      </c>
      <c r="D228" s="58" t="s">
        <v>558</v>
      </c>
      <c r="E228" s="2" t="s">
        <v>480</v>
      </c>
      <c r="S228" s="27" t="s">
        <v>1933</v>
      </c>
      <c r="T228" s="416">
        <v>982</v>
      </c>
      <c r="U228" s="416">
        <v>1202</v>
      </c>
      <c r="V228" s="10">
        <v>96</v>
      </c>
    </row>
    <row r="229" spans="1:22" ht="12.75" customHeight="1" x14ac:dyDescent="0.2">
      <c r="A229" s="45" t="s">
        <v>133</v>
      </c>
      <c r="B229" s="58">
        <v>599</v>
      </c>
      <c r="C229" s="58">
        <v>837</v>
      </c>
      <c r="D229" s="58" t="s">
        <v>558</v>
      </c>
      <c r="E229" s="2" t="s">
        <v>480</v>
      </c>
      <c r="S229" s="27" t="s">
        <v>1956</v>
      </c>
      <c r="T229" s="416">
        <v>982</v>
      </c>
      <c r="U229" s="416">
        <v>1404</v>
      </c>
      <c r="V229" s="10">
        <v>96</v>
      </c>
    </row>
    <row r="230" spans="1:22" ht="12.75" customHeight="1" x14ac:dyDescent="0.2">
      <c r="A230" s="45" t="s">
        <v>197</v>
      </c>
      <c r="B230" s="58">
        <v>599</v>
      </c>
      <c r="C230" s="58">
        <v>837</v>
      </c>
      <c r="D230" s="58" t="s">
        <v>558</v>
      </c>
      <c r="E230" s="2" t="s">
        <v>480</v>
      </c>
      <c r="S230" s="27" t="s">
        <v>1957</v>
      </c>
      <c r="T230" s="416">
        <v>982</v>
      </c>
      <c r="U230" s="416">
        <v>1604</v>
      </c>
      <c r="V230" s="10">
        <v>96</v>
      </c>
    </row>
    <row r="231" spans="1:22" ht="12.75" customHeight="1" x14ac:dyDescent="0.2">
      <c r="A231" s="45" t="s">
        <v>213</v>
      </c>
      <c r="B231" s="58">
        <v>599</v>
      </c>
      <c r="C231" s="58">
        <v>837</v>
      </c>
      <c r="D231" s="58" t="s">
        <v>558</v>
      </c>
      <c r="E231" s="2" t="s">
        <v>480</v>
      </c>
      <c r="S231" s="27" t="s">
        <v>1931</v>
      </c>
      <c r="T231" s="416">
        <v>1340</v>
      </c>
      <c r="U231" s="416">
        <v>582</v>
      </c>
      <c r="V231" s="10">
        <v>96</v>
      </c>
    </row>
    <row r="232" spans="1:22" ht="12.75" customHeight="1" x14ac:dyDescent="0.2">
      <c r="A232" s="46" t="s">
        <v>247</v>
      </c>
      <c r="B232" s="59">
        <v>545</v>
      </c>
      <c r="C232" s="59">
        <v>785</v>
      </c>
      <c r="D232" s="59" t="s">
        <v>558</v>
      </c>
      <c r="E232" s="2" t="s">
        <v>480</v>
      </c>
      <c r="S232" s="27" t="s">
        <v>1932</v>
      </c>
      <c r="T232" s="416">
        <v>1340</v>
      </c>
      <c r="U232" s="416">
        <v>782</v>
      </c>
      <c r="V232" s="10">
        <v>96</v>
      </c>
    </row>
    <row r="233" spans="1:22" ht="12.75" customHeight="1" x14ac:dyDescent="0.2">
      <c r="A233" s="46" t="s">
        <v>259</v>
      </c>
      <c r="B233" s="59">
        <v>545</v>
      </c>
      <c r="C233" s="59">
        <v>785</v>
      </c>
      <c r="D233" s="59" t="s">
        <v>558</v>
      </c>
      <c r="E233" s="2" t="s">
        <v>480</v>
      </c>
      <c r="S233" s="27" t="s">
        <v>1930</v>
      </c>
      <c r="T233" s="416">
        <v>1340</v>
      </c>
      <c r="U233" s="416">
        <v>982</v>
      </c>
      <c r="V233" s="10">
        <v>96</v>
      </c>
    </row>
    <row r="234" spans="1:22" ht="12.75" customHeight="1" x14ac:dyDescent="0.2">
      <c r="A234" s="46" t="s">
        <v>271</v>
      </c>
      <c r="B234" s="59">
        <v>545</v>
      </c>
      <c r="C234" s="59">
        <v>785</v>
      </c>
      <c r="D234" s="59" t="s">
        <v>558</v>
      </c>
      <c r="E234" s="2" t="s">
        <v>480</v>
      </c>
      <c r="S234" s="27" t="s">
        <v>1929</v>
      </c>
      <c r="T234" s="416">
        <v>1340</v>
      </c>
      <c r="U234" s="416">
        <v>1202</v>
      </c>
      <c r="V234" s="10">
        <v>96</v>
      </c>
    </row>
    <row r="235" spans="1:22" ht="12.75" customHeight="1" x14ac:dyDescent="0.2">
      <c r="A235" s="45" t="s">
        <v>229</v>
      </c>
      <c r="B235" s="58">
        <v>599</v>
      </c>
      <c r="C235" s="58">
        <v>837</v>
      </c>
      <c r="D235" s="58" t="s">
        <v>558</v>
      </c>
      <c r="E235" s="2" t="s">
        <v>480</v>
      </c>
      <c r="S235" s="27" t="s">
        <v>1928</v>
      </c>
      <c r="T235" s="416">
        <v>1340</v>
      </c>
      <c r="U235" s="416">
        <v>1404</v>
      </c>
      <c r="V235" s="10">
        <v>96</v>
      </c>
    </row>
    <row r="236" spans="1:22" ht="12.75" customHeight="1" x14ac:dyDescent="0.2">
      <c r="A236" s="46" t="s">
        <v>283</v>
      </c>
      <c r="B236" s="59">
        <v>545</v>
      </c>
      <c r="C236" s="59">
        <v>785</v>
      </c>
      <c r="D236" s="59" t="s">
        <v>558</v>
      </c>
      <c r="E236" s="2" t="s">
        <v>480</v>
      </c>
    </row>
    <row r="237" spans="1:22" ht="12.75" customHeight="1" x14ac:dyDescent="0.2">
      <c r="A237" s="46" t="s">
        <v>295</v>
      </c>
      <c r="B237" s="59">
        <v>545</v>
      </c>
      <c r="C237" s="59">
        <v>785</v>
      </c>
      <c r="D237" s="59" t="s">
        <v>558</v>
      </c>
      <c r="E237" s="2" t="s">
        <v>480</v>
      </c>
    </row>
    <row r="238" spans="1:22" ht="12.75" customHeight="1" x14ac:dyDescent="0.2">
      <c r="A238" s="47" t="s">
        <v>371</v>
      </c>
      <c r="B238" s="51">
        <v>509</v>
      </c>
      <c r="C238" s="51">
        <v>898</v>
      </c>
      <c r="D238" s="51" t="s">
        <v>560</v>
      </c>
      <c r="E238" s="2" t="s">
        <v>482</v>
      </c>
    </row>
    <row r="239" spans="1:22" ht="12.75" customHeight="1" x14ac:dyDescent="0.2">
      <c r="A239" s="47" t="s">
        <v>370</v>
      </c>
      <c r="B239" s="51">
        <v>509</v>
      </c>
      <c r="C239" s="51">
        <v>658</v>
      </c>
      <c r="D239" s="51" t="s">
        <v>560</v>
      </c>
      <c r="E239" s="2" t="s">
        <v>482</v>
      </c>
    </row>
    <row r="240" spans="1:22" ht="12.75" customHeight="1" x14ac:dyDescent="0.2">
      <c r="A240" s="47" t="s">
        <v>355</v>
      </c>
      <c r="B240" s="51">
        <v>604</v>
      </c>
      <c r="C240" s="51">
        <v>633</v>
      </c>
      <c r="D240" s="51" t="s">
        <v>1164</v>
      </c>
      <c r="E240" s="2" t="s">
        <v>481</v>
      </c>
    </row>
    <row r="241" spans="1:5" ht="12.75" customHeight="1" x14ac:dyDescent="0.2">
      <c r="A241" s="47" t="s">
        <v>332</v>
      </c>
      <c r="B241" s="51">
        <v>640</v>
      </c>
      <c r="C241" s="51">
        <v>758</v>
      </c>
      <c r="D241" s="51" t="s">
        <v>1164</v>
      </c>
      <c r="E241" s="2" t="s">
        <v>481</v>
      </c>
    </row>
    <row r="242" spans="1:5" ht="12.75" customHeight="1" x14ac:dyDescent="0.2">
      <c r="A242" s="47" t="s">
        <v>342</v>
      </c>
      <c r="B242" s="51">
        <v>637</v>
      </c>
      <c r="C242" s="51">
        <v>755</v>
      </c>
      <c r="D242" s="51" t="s">
        <v>1164</v>
      </c>
      <c r="E242" s="2" t="s">
        <v>481</v>
      </c>
    </row>
    <row r="243" spans="1:5" ht="12.75" customHeight="1" x14ac:dyDescent="0.2">
      <c r="A243" s="47" t="s">
        <v>366</v>
      </c>
      <c r="B243" s="51">
        <v>595</v>
      </c>
      <c r="C243" s="51">
        <v>739</v>
      </c>
      <c r="D243" s="51" t="s">
        <v>559</v>
      </c>
      <c r="E243" s="2" t="s">
        <v>481</v>
      </c>
    </row>
    <row r="244" spans="1:5" ht="12.75" customHeight="1" x14ac:dyDescent="0.2">
      <c r="A244" s="47" t="s">
        <v>302</v>
      </c>
      <c r="B244" s="51">
        <v>624</v>
      </c>
      <c r="C244" s="51">
        <v>772</v>
      </c>
      <c r="D244" s="51" t="s">
        <v>559</v>
      </c>
      <c r="E244" s="2" t="s">
        <v>481</v>
      </c>
    </row>
    <row r="245" spans="1:5" ht="12.75" customHeight="1" x14ac:dyDescent="0.2">
      <c r="A245" s="47" t="s">
        <v>309</v>
      </c>
      <c r="B245" s="51">
        <v>614</v>
      </c>
      <c r="C245" s="51">
        <v>742</v>
      </c>
      <c r="D245" s="51" t="s">
        <v>1164</v>
      </c>
      <c r="E245" s="2" t="s">
        <v>481</v>
      </c>
    </row>
    <row r="246" spans="1:5" ht="12.75" customHeight="1" x14ac:dyDescent="0.2">
      <c r="A246" s="47" t="s">
        <v>319</v>
      </c>
      <c r="B246" s="51">
        <v>611</v>
      </c>
      <c r="C246" s="51">
        <v>739</v>
      </c>
      <c r="D246" s="51" t="s">
        <v>1164</v>
      </c>
      <c r="E246" s="2" t="s">
        <v>481</v>
      </c>
    </row>
    <row r="247" spans="1:5" ht="12.75" customHeight="1" x14ac:dyDescent="0.2">
      <c r="A247" s="47" t="s">
        <v>356</v>
      </c>
      <c r="B247" s="51">
        <v>604</v>
      </c>
      <c r="C247" s="51">
        <v>883</v>
      </c>
      <c r="D247" s="51" t="s">
        <v>1164</v>
      </c>
      <c r="E247" s="2" t="s">
        <v>481</v>
      </c>
    </row>
    <row r="248" spans="1:5" ht="12.75" customHeight="1" x14ac:dyDescent="0.2">
      <c r="A248" s="47" t="s">
        <v>357</v>
      </c>
      <c r="B248" s="51">
        <v>604</v>
      </c>
      <c r="C248" s="51">
        <v>1233</v>
      </c>
      <c r="D248" s="51" t="s">
        <v>1164</v>
      </c>
      <c r="E248" s="2" t="s">
        <v>481</v>
      </c>
    </row>
    <row r="249" spans="1:5" ht="12.75" customHeight="1" x14ac:dyDescent="0.2">
      <c r="A249" s="47" t="s">
        <v>358</v>
      </c>
      <c r="B249" s="51">
        <v>604</v>
      </c>
      <c r="C249" s="51">
        <v>1383</v>
      </c>
      <c r="D249" s="51" t="s">
        <v>1164</v>
      </c>
      <c r="E249" s="2" t="s">
        <v>481</v>
      </c>
    </row>
    <row r="250" spans="1:5" ht="12.75" customHeight="1" x14ac:dyDescent="0.2">
      <c r="A250" s="47" t="s">
        <v>333</v>
      </c>
      <c r="B250" s="51">
        <v>640</v>
      </c>
      <c r="C250" s="51">
        <v>958</v>
      </c>
      <c r="D250" s="51" t="s">
        <v>1164</v>
      </c>
      <c r="E250" s="2" t="s">
        <v>481</v>
      </c>
    </row>
    <row r="251" spans="1:5" ht="12.75" customHeight="1" x14ac:dyDescent="0.2">
      <c r="A251" s="47" t="s">
        <v>343</v>
      </c>
      <c r="B251" s="51">
        <v>637</v>
      </c>
      <c r="C251" s="51">
        <v>955</v>
      </c>
      <c r="D251" s="51" t="s">
        <v>1164</v>
      </c>
      <c r="E251" s="2" t="s">
        <v>481</v>
      </c>
    </row>
    <row r="252" spans="1:5" ht="12.75" customHeight="1" x14ac:dyDescent="0.2">
      <c r="A252" s="47" t="s">
        <v>303</v>
      </c>
      <c r="B252" s="51">
        <v>624</v>
      </c>
      <c r="C252" s="51">
        <v>972</v>
      </c>
      <c r="D252" s="51" t="s">
        <v>559</v>
      </c>
      <c r="E252" s="2" t="s">
        <v>481</v>
      </c>
    </row>
    <row r="253" spans="1:5" ht="12.75" customHeight="1" x14ac:dyDescent="0.2">
      <c r="A253" s="47" t="s">
        <v>310</v>
      </c>
      <c r="B253" s="51">
        <v>614</v>
      </c>
      <c r="C253" s="51">
        <v>942</v>
      </c>
      <c r="D253" s="51" t="s">
        <v>1164</v>
      </c>
      <c r="E253" s="2" t="s">
        <v>481</v>
      </c>
    </row>
    <row r="254" spans="1:5" ht="12.75" customHeight="1" x14ac:dyDescent="0.2">
      <c r="A254" s="47" t="s">
        <v>320</v>
      </c>
      <c r="B254" s="51">
        <v>611</v>
      </c>
      <c r="C254" s="51">
        <v>939</v>
      </c>
      <c r="D254" s="51" t="s">
        <v>1164</v>
      </c>
      <c r="E254" s="2" t="s">
        <v>481</v>
      </c>
    </row>
    <row r="255" spans="1:5" ht="12.75" customHeight="1" x14ac:dyDescent="0.2">
      <c r="A255" s="47" t="s">
        <v>334</v>
      </c>
      <c r="B255" s="51">
        <v>640</v>
      </c>
      <c r="C255" s="51">
        <v>1178</v>
      </c>
      <c r="D255" s="51" t="s">
        <v>1164</v>
      </c>
      <c r="E255" s="2" t="s">
        <v>481</v>
      </c>
    </row>
    <row r="256" spans="1:5" ht="12.75" customHeight="1" x14ac:dyDescent="0.2">
      <c r="A256" s="47" t="s">
        <v>344</v>
      </c>
      <c r="B256" s="51">
        <v>637</v>
      </c>
      <c r="C256" s="51">
        <v>1175</v>
      </c>
      <c r="D256" s="51" t="s">
        <v>1164</v>
      </c>
      <c r="E256" s="2" t="s">
        <v>481</v>
      </c>
    </row>
    <row r="257" spans="1:5" ht="12.75" customHeight="1" x14ac:dyDescent="0.2">
      <c r="A257" s="47" t="s">
        <v>304</v>
      </c>
      <c r="B257" s="51">
        <v>624</v>
      </c>
      <c r="C257" s="51">
        <v>1192</v>
      </c>
      <c r="D257" s="51" t="s">
        <v>559</v>
      </c>
      <c r="E257" s="2" t="s">
        <v>481</v>
      </c>
    </row>
    <row r="258" spans="1:5" ht="12.75" customHeight="1" x14ac:dyDescent="0.2">
      <c r="A258" s="47" t="s">
        <v>311</v>
      </c>
      <c r="B258" s="51">
        <v>614</v>
      </c>
      <c r="C258" s="51">
        <v>1162</v>
      </c>
      <c r="D258" s="51" t="s">
        <v>1164</v>
      </c>
      <c r="E258" s="2" t="s">
        <v>481</v>
      </c>
    </row>
    <row r="259" spans="1:5" ht="12.75" customHeight="1" x14ac:dyDescent="0.2">
      <c r="A259" s="47" t="s">
        <v>321</v>
      </c>
      <c r="B259" s="51">
        <v>611</v>
      </c>
      <c r="C259" s="51">
        <v>1159</v>
      </c>
      <c r="D259" s="51" t="s">
        <v>1164</v>
      </c>
      <c r="E259" s="2" t="s">
        <v>481</v>
      </c>
    </row>
    <row r="260" spans="1:5" ht="12.75" customHeight="1" x14ac:dyDescent="0.2">
      <c r="A260" s="47" t="s">
        <v>335</v>
      </c>
      <c r="B260" s="51">
        <v>640</v>
      </c>
      <c r="C260" s="51">
        <v>1378</v>
      </c>
      <c r="D260" s="51" t="s">
        <v>1164</v>
      </c>
      <c r="E260" s="2" t="s">
        <v>481</v>
      </c>
    </row>
    <row r="261" spans="1:5" ht="12.75" customHeight="1" x14ac:dyDescent="0.2">
      <c r="A261" s="47" t="s">
        <v>345</v>
      </c>
      <c r="B261" s="51">
        <v>637</v>
      </c>
      <c r="C261" s="51">
        <v>1375</v>
      </c>
      <c r="D261" s="51" t="s">
        <v>1164</v>
      </c>
      <c r="E261" s="2" t="s">
        <v>481</v>
      </c>
    </row>
    <row r="262" spans="1:5" ht="12.75" customHeight="1" x14ac:dyDescent="0.2">
      <c r="A262" s="47" t="s">
        <v>364</v>
      </c>
      <c r="B262" s="51">
        <v>595</v>
      </c>
      <c r="C262" s="51">
        <v>1359</v>
      </c>
      <c r="D262" s="51" t="s">
        <v>559</v>
      </c>
      <c r="E262" s="2" t="s">
        <v>481</v>
      </c>
    </row>
    <row r="263" spans="1:5" ht="12.75" customHeight="1" x14ac:dyDescent="0.2">
      <c r="A263" s="47" t="s">
        <v>312</v>
      </c>
      <c r="B263" s="51">
        <v>614</v>
      </c>
      <c r="C263" s="51">
        <v>1362</v>
      </c>
      <c r="D263" s="51" t="s">
        <v>1164</v>
      </c>
      <c r="E263" s="2" t="s">
        <v>481</v>
      </c>
    </row>
    <row r="264" spans="1:5" ht="12.75" customHeight="1" x14ac:dyDescent="0.2">
      <c r="A264" s="47" t="s">
        <v>322</v>
      </c>
      <c r="B264" s="51">
        <v>611</v>
      </c>
      <c r="C264" s="51">
        <v>1359</v>
      </c>
      <c r="D264" s="51" t="s">
        <v>1164</v>
      </c>
      <c r="E264" s="2" t="s">
        <v>481</v>
      </c>
    </row>
    <row r="265" spans="1:5" ht="12.75" customHeight="1" x14ac:dyDescent="0.2">
      <c r="A265" s="47" t="s">
        <v>381</v>
      </c>
      <c r="B265" s="51">
        <v>635</v>
      </c>
      <c r="C265" s="51">
        <v>1030</v>
      </c>
      <c r="D265" s="51" t="s">
        <v>1075</v>
      </c>
      <c r="E265" s="2" t="s">
        <v>483</v>
      </c>
    </row>
    <row r="266" spans="1:5" ht="12.75" customHeight="1" x14ac:dyDescent="0.2">
      <c r="A266" s="47" t="s">
        <v>384</v>
      </c>
      <c r="B266" s="51">
        <v>635</v>
      </c>
      <c r="C266" s="51">
        <v>1250</v>
      </c>
      <c r="D266" s="51" t="s">
        <v>1075</v>
      </c>
      <c r="E266" s="2" t="s">
        <v>483</v>
      </c>
    </row>
    <row r="267" spans="1:5" ht="12.75" customHeight="1" x14ac:dyDescent="0.2">
      <c r="A267" s="47" t="s">
        <v>386</v>
      </c>
      <c r="B267" s="51">
        <v>620</v>
      </c>
      <c r="C267" s="51">
        <v>1432</v>
      </c>
      <c r="D267" s="51" t="s">
        <v>558</v>
      </c>
      <c r="E267" s="2" t="s">
        <v>479</v>
      </c>
    </row>
    <row r="268" spans="1:5" ht="12.75" customHeight="1" x14ac:dyDescent="0.2">
      <c r="A268" s="47" t="s">
        <v>571</v>
      </c>
      <c r="B268" s="51">
        <v>635</v>
      </c>
      <c r="C268" s="51">
        <v>1450</v>
      </c>
      <c r="D268" s="51" t="s">
        <v>1075</v>
      </c>
      <c r="E268" s="2" t="s">
        <v>483</v>
      </c>
    </row>
    <row r="269" spans="1:5" ht="12.75" customHeight="1" x14ac:dyDescent="0.2">
      <c r="A269" s="47" t="s">
        <v>379</v>
      </c>
      <c r="B269" s="51">
        <v>635</v>
      </c>
      <c r="C269" s="51">
        <v>830</v>
      </c>
      <c r="D269" s="51" t="s">
        <v>1075</v>
      </c>
      <c r="E269" s="2" t="s">
        <v>483</v>
      </c>
    </row>
    <row r="270" spans="1:5" ht="12.75" customHeight="1" x14ac:dyDescent="0.2">
      <c r="A270" s="47" t="s">
        <v>372</v>
      </c>
      <c r="B270" s="51">
        <v>609</v>
      </c>
      <c r="C270" s="51">
        <v>998</v>
      </c>
      <c r="D270" s="51" t="s">
        <v>560</v>
      </c>
      <c r="E270" s="2" t="s">
        <v>482</v>
      </c>
    </row>
    <row r="271" spans="1:5" ht="12.75" customHeight="1" x14ac:dyDescent="0.2">
      <c r="A271" s="47" t="s">
        <v>373</v>
      </c>
      <c r="B271" s="51">
        <v>609</v>
      </c>
      <c r="C271" s="51">
        <v>1198</v>
      </c>
      <c r="D271" s="51" t="s">
        <v>560</v>
      </c>
      <c r="E271" s="2" t="s">
        <v>482</v>
      </c>
    </row>
    <row r="272" spans="1:5" ht="12.75" customHeight="1" x14ac:dyDescent="0.2">
      <c r="A272" s="47" t="s">
        <v>359</v>
      </c>
      <c r="B272" s="51">
        <v>704</v>
      </c>
      <c r="C272" s="51">
        <v>633</v>
      </c>
      <c r="D272" s="51" t="s">
        <v>1164</v>
      </c>
      <c r="E272" s="2" t="s">
        <v>481</v>
      </c>
    </row>
    <row r="273" spans="1:5" ht="12.75" customHeight="1" x14ac:dyDescent="0.2">
      <c r="A273" s="47" t="s">
        <v>360</v>
      </c>
      <c r="B273" s="51">
        <v>704</v>
      </c>
      <c r="C273" s="51">
        <v>883</v>
      </c>
      <c r="D273" s="51" t="s">
        <v>1164</v>
      </c>
      <c r="E273" s="2" t="s">
        <v>481</v>
      </c>
    </row>
    <row r="274" spans="1:5" ht="12.75" customHeight="1" x14ac:dyDescent="0.2">
      <c r="A274" s="47" t="s">
        <v>361</v>
      </c>
      <c r="B274" s="51">
        <v>704</v>
      </c>
      <c r="C274" s="51">
        <v>1233</v>
      </c>
      <c r="D274" s="51" t="s">
        <v>1164</v>
      </c>
      <c r="E274" s="2" t="s">
        <v>481</v>
      </c>
    </row>
    <row r="275" spans="1:5" ht="12.75" customHeight="1" x14ac:dyDescent="0.2">
      <c r="A275" s="47" t="s">
        <v>336</v>
      </c>
      <c r="B275" s="51">
        <v>720</v>
      </c>
      <c r="C275" s="51">
        <v>958</v>
      </c>
      <c r="D275" s="51" t="s">
        <v>1164</v>
      </c>
      <c r="E275" s="2" t="s">
        <v>481</v>
      </c>
    </row>
    <row r="276" spans="1:5" ht="12.75" customHeight="1" x14ac:dyDescent="0.2">
      <c r="A276" s="47" t="s">
        <v>346</v>
      </c>
      <c r="B276" s="51">
        <v>717</v>
      </c>
      <c r="C276" s="51">
        <v>955</v>
      </c>
      <c r="D276" s="51" t="s">
        <v>1164</v>
      </c>
      <c r="E276" s="2" t="s">
        <v>481</v>
      </c>
    </row>
    <row r="277" spans="1:5" ht="12.75" customHeight="1" x14ac:dyDescent="0.2">
      <c r="A277" s="47" t="s">
        <v>365</v>
      </c>
      <c r="B277" s="51">
        <v>675</v>
      </c>
      <c r="C277" s="51">
        <v>939</v>
      </c>
      <c r="D277" s="51" t="s">
        <v>559</v>
      </c>
      <c r="E277" s="2" t="s">
        <v>481</v>
      </c>
    </row>
    <row r="278" spans="1:5" ht="12.75" customHeight="1" x14ac:dyDescent="0.2">
      <c r="A278" s="47" t="s">
        <v>313</v>
      </c>
      <c r="B278" s="51">
        <v>694</v>
      </c>
      <c r="C278" s="51">
        <v>942</v>
      </c>
      <c r="D278" s="51" t="s">
        <v>1164</v>
      </c>
      <c r="E278" s="2" t="s">
        <v>481</v>
      </c>
    </row>
    <row r="279" spans="1:5" ht="12.75" customHeight="1" x14ac:dyDescent="0.2">
      <c r="A279" s="47" t="s">
        <v>323</v>
      </c>
      <c r="B279" s="51">
        <v>691</v>
      </c>
      <c r="C279" s="51">
        <v>939</v>
      </c>
      <c r="D279" s="51" t="s">
        <v>1164</v>
      </c>
      <c r="E279" s="2" t="s">
        <v>481</v>
      </c>
    </row>
    <row r="280" spans="1:5" ht="12.75" customHeight="1" x14ac:dyDescent="0.2">
      <c r="A280" s="47" t="s">
        <v>337</v>
      </c>
      <c r="B280" s="51">
        <v>720</v>
      </c>
      <c r="C280" s="51">
        <v>1178</v>
      </c>
      <c r="D280" s="51" t="s">
        <v>1164</v>
      </c>
      <c r="E280" s="2" t="s">
        <v>481</v>
      </c>
    </row>
    <row r="281" spans="1:5" ht="12.75" customHeight="1" x14ac:dyDescent="0.2">
      <c r="A281" s="47" t="s">
        <v>347</v>
      </c>
      <c r="B281" s="51">
        <v>717</v>
      </c>
      <c r="C281" s="51">
        <v>1175</v>
      </c>
      <c r="D281" s="51" t="s">
        <v>1164</v>
      </c>
      <c r="E281" s="2" t="s">
        <v>481</v>
      </c>
    </row>
    <row r="282" spans="1:5" ht="12.75" customHeight="1" x14ac:dyDescent="0.2">
      <c r="A282" s="47" t="s">
        <v>305</v>
      </c>
      <c r="B282" s="51">
        <v>704</v>
      </c>
      <c r="C282" s="51">
        <v>1192</v>
      </c>
      <c r="D282" s="51" t="s">
        <v>559</v>
      </c>
      <c r="E282" s="2" t="s">
        <v>481</v>
      </c>
    </row>
    <row r="283" spans="1:5" ht="12.75" customHeight="1" x14ac:dyDescent="0.2">
      <c r="A283" s="47" t="s">
        <v>314</v>
      </c>
      <c r="B283" s="51">
        <v>694</v>
      </c>
      <c r="C283" s="51">
        <v>1162</v>
      </c>
      <c r="D283" s="51" t="s">
        <v>1164</v>
      </c>
      <c r="E283" s="2" t="s">
        <v>481</v>
      </c>
    </row>
    <row r="284" spans="1:5" ht="12.75" customHeight="1" x14ac:dyDescent="0.2">
      <c r="A284" s="47" t="s">
        <v>324</v>
      </c>
      <c r="B284" s="51">
        <v>691</v>
      </c>
      <c r="C284" s="51">
        <v>1159</v>
      </c>
      <c r="D284" s="51" t="s">
        <v>1164</v>
      </c>
      <c r="E284" s="2" t="s">
        <v>481</v>
      </c>
    </row>
    <row r="285" spans="1:5" ht="12.75" customHeight="1" x14ac:dyDescent="0.2">
      <c r="A285" s="47" t="s">
        <v>382</v>
      </c>
      <c r="B285" s="51">
        <v>735</v>
      </c>
      <c r="C285" s="51">
        <v>1030</v>
      </c>
      <c r="D285" s="51" t="s">
        <v>1075</v>
      </c>
      <c r="E285" s="2" t="s">
        <v>483</v>
      </c>
    </row>
    <row r="286" spans="1:5" ht="12.75" customHeight="1" x14ac:dyDescent="0.2">
      <c r="A286" s="45" t="s">
        <v>169</v>
      </c>
      <c r="B286" s="58">
        <v>799</v>
      </c>
      <c r="C286" s="58">
        <v>1037</v>
      </c>
      <c r="D286" s="58" t="s">
        <v>558</v>
      </c>
      <c r="E286" s="2" t="s">
        <v>480</v>
      </c>
    </row>
    <row r="287" spans="1:5" ht="12.75" customHeight="1" x14ac:dyDescent="0.2">
      <c r="A287" s="45" t="s">
        <v>153</v>
      </c>
      <c r="B287" s="58">
        <v>799</v>
      </c>
      <c r="C287" s="58">
        <v>1037</v>
      </c>
      <c r="D287" s="58" t="s">
        <v>558</v>
      </c>
      <c r="E287" s="2" t="s">
        <v>480</v>
      </c>
    </row>
    <row r="288" spans="1:5" ht="12.75" customHeight="1" x14ac:dyDescent="0.2">
      <c r="A288" s="45" t="s">
        <v>185</v>
      </c>
      <c r="B288" s="58">
        <v>799</v>
      </c>
      <c r="C288" s="58">
        <v>1037</v>
      </c>
      <c r="D288" s="58" t="s">
        <v>558</v>
      </c>
      <c r="E288" s="2" t="s">
        <v>480</v>
      </c>
    </row>
    <row r="289" spans="1:5" ht="12.75" customHeight="1" x14ac:dyDescent="0.2">
      <c r="A289" s="45" t="s">
        <v>121</v>
      </c>
      <c r="B289" s="58">
        <v>799</v>
      </c>
      <c r="C289" s="58">
        <v>1037</v>
      </c>
      <c r="D289" s="58" t="s">
        <v>558</v>
      </c>
      <c r="E289" s="2" t="s">
        <v>480</v>
      </c>
    </row>
    <row r="290" spans="1:5" ht="12.75" customHeight="1" x14ac:dyDescent="0.2">
      <c r="A290" s="45" t="s">
        <v>105</v>
      </c>
      <c r="B290" s="58">
        <v>799</v>
      </c>
      <c r="C290" s="58">
        <v>1037</v>
      </c>
      <c r="D290" s="58" t="s">
        <v>558</v>
      </c>
      <c r="E290" s="2" t="s">
        <v>480</v>
      </c>
    </row>
    <row r="291" spans="1:5" ht="12.75" customHeight="1" x14ac:dyDescent="0.2">
      <c r="A291" s="45" t="s">
        <v>137</v>
      </c>
      <c r="B291" s="58">
        <v>799</v>
      </c>
      <c r="C291" s="58">
        <v>1037</v>
      </c>
      <c r="D291" s="58" t="s">
        <v>558</v>
      </c>
      <c r="E291" s="2" t="s">
        <v>480</v>
      </c>
    </row>
    <row r="292" spans="1:5" ht="12.75" customHeight="1" x14ac:dyDescent="0.2">
      <c r="A292" s="45" t="s">
        <v>201</v>
      </c>
      <c r="B292" s="58">
        <v>799</v>
      </c>
      <c r="C292" s="58">
        <v>1037</v>
      </c>
      <c r="D292" s="58" t="s">
        <v>558</v>
      </c>
      <c r="E292" s="2" t="s">
        <v>480</v>
      </c>
    </row>
    <row r="293" spans="1:5" ht="12.75" customHeight="1" x14ac:dyDescent="0.2">
      <c r="A293" s="45" t="s">
        <v>217</v>
      </c>
      <c r="B293" s="58">
        <v>799</v>
      </c>
      <c r="C293" s="58">
        <v>1037</v>
      </c>
      <c r="D293" s="58" t="s">
        <v>558</v>
      </c>
      <c r="E293" s="2" t="s">
        <v>480</v>
      </c>
    </row>
    <row r="294" spans="1:5" ht="12.75" customHeight="1" x14ac:dyDescent="0.2">
      <c r="A294" s="45" t="s">
        <v>233</v>
      </c>
      <c r="B294" s="58">
        <v>799</v>
      </c>
      <c r="C294" s="58">
        <v>1037</v>
      </c>
      <c r="D294" s="58" t="s">
        <v>558</v>
      </c>
      <c r="E294" s="2" t="s">
        <v>480</v>
      </c>
    </row>
    <row r="295" spans="1:5" ht="12.75" customHeight="1" x14ac:dyDescent="0.2">
      <c r="A295" s="45" t="s">
        <v>170</v>
      </c>
      <c r="B295" s="58">
        <v>799</v>
      </c>
      <c r="C295" s="58">
        <v>1257</v>
      </c>
      <c r="D295" s="58" t="s">
        <v>558</v>
      </c>
      <c r="E295" s="2" t="s">
        <v>480</v>
      </c>
    </row>
    <row r="296" spans="1:5" ht="12.75" customHeight="1" x14ac:dyDescent="0.2">
      <c r="A296" s="45" t="s">
        <v>154</v>
      </c>
      <c r="B296" s="58">
        <v>799</v>
      </c>
      <c r="C296" s="58">
        <v>1257</v>
      </c>
      <c r="D296" s="58" t="s">
        <v>558</v>
      </c>
      <c r="E296" s="2" t="s">
        <v>480</v>
      </c>
    </row>
    <row r="297" spans="1:5" ht="12.75" customHeight="1" x14ac:dyDescent="0.2">
      <c r="A297" s="45" t="s">
        <v>186</v>
      </c>
      <c r="B297" s="58">
        <v>799</v>
      </c>
      <c r="C297" s="58">
        <v>1257</v>
      </c>
      <c r="D297" s="58" t="s">
        <v>558</v>
      </c>
      <c r="E297" s="2" t="s">
        <v>480</v>
      </c>
    </row>
    <row r="298" spans="1:5" ht="12.75" customHeight="1" x14ac:dyDescent="0.2">
      <c r="A298" s="45" t="s">
        <v>122</v>
      </c>
      <c r="B298" s="58">
        <v>799</v>
      </c>
      <c r="C298" s="58">
        <v>1257</v>
      </c>
      <c r="D298" s="58" t="s">
        <v>558</v>
      </c>
      <c r="E298" s="2" t="s">
        <v>480</v>
      </c>
    </row>
    <row r="299" spans="1:5" ht="12.75" customHeight="1" x14ac:dyDescent="0.2">
      <c r="A299" s="45" t="s">
        <v>106</v>
      </c>
      <c r="B299" s="58">
        <v>799</v>
      </c>
      <c r="C299" s="58">
        <v>1257</v>
      </c>
      <c r="D299" s="58" t="s">
        <v>558</v>
      </c>
      <c r="E299" s="2" t="s">
        <v>480</v>
      </c>
    </row>
    <row r="300" spans="1:5" ht="12.75" customHeight="1" x14ac:dyDescent="0.2">
      <c r="A300" s="45" t="s">
        <v>138</v>
      </c>
      <c r="B300" s="58">
        <v>799</v>
      </c>
      <c r="C300" s="58">
        <v>1257</v>
      </c>
      <c r="D300" s="58" t="s">
        <v>558</v>
      </c>
      <c r="E300" s="2" t="s">
        <v>480</v>
      </c>
    </row>
    <row r="301" spans="1:5" ht="12.75" customHeight="1" x14ac:dyDescent="0.2">
      <c r="A301" s="45" t="s">
        <v>202</v>
      </c>
      <c r="B301" s="58">
        <v>799</v>
      </c>
      <c r="C301" s="58">
        <v>1257</v>
      </c>
      <c r="D301" s="58" t="s">
        <v>558</v>
      </c>
      <c r="E301" s="2" t="s">
        <v>480</v>
      </c>
    </row>
    <row r="302" spans="1:5" ht="12.75" customHeight="1" x14ac:dyDescent="0.2">
      <c r="A302" s="45" t="s">
        <v>218</v>
      </c>
      <c r="B302" s="58">
        <v>799</v>
      </c>
      <c r="C302" s="58">
        <v>1257</v>
      </c>
      <c r="D302" s="58" t="s">
        <v>558</v>
      </c>
      <c r="E302" s="2" t="s">
        <v>480</v>
      </c>
    </row>
    <row r="303" spans="1:5" ht="12.75" customHeight="1" x14ac:dyDescent="0.2">
      <c r="A303" s="45" t="s">
        <v>234</v>
      </c>
      <c r="B303" s="58">
        <v>799</v>
      </c>
      <c r="C303" s="58">
        <v>1257</v>
      </c>
      <c r="D303" s="58" t="s">
        <v>558</v>
      </c>
      <c r="E303" s="2" t="s">
        <v>480</v>
      </c>
    </row>
    <row r="304" spans="1:5" ht="12.75" customHeight="1" x14ac:dyDescent="0.2">
      <c r="A304" s="45" t="s">
        <v>168</v>
      </c>
      <c r="B304" s="58">
        <v>799</v>
      </c>
      <c r="C304" s="58">
        <v>837</v>
      </c>
      <c r="D304" s="58" t="s">
        <v>558</v>
      </c>
      <c r="E304" s="2" t="s">
        <v>480</v>
      </c>
    </row>
    <row r="305" spans="1:5" ht="12.75" customHeight="1" x14ac:dyDescent="0.2">
      <c r="A305" s="45" t="s">
        <v>152</v>
      </c>
      <c r="B305" s="58">
        <v>799</v>
      </c>
      <c r="C305" s="58">
        <v>837</v>
      </c>
      <c r="D305" s="58" t="s">
        <v>558</v>
      </c>
      <c r="E305" s="2" t="s">
        <v>480</v>
      </c>
    </row>
    <row r="306" spans="1:5" ht="12.75" customHeight="1" x14ac:dyDescent="0.2">
      <c r="A306" s="45" t="s">
        <v>184</v>
      </c>
      <c r="B306" s="58">
        <v>799</v>
      </c>
      <c r="C306" s="58">
        <v>837</v>
      </c>
      <c r="D306" s="58" t="s">
        <v>558</v>
      </c>
      <c r="E306" s="2" t="s">
        <v>480</v>
      </c>
    </row>
    <row r="307" spans="1:5" ht="12.75" customHeight="1" x14ac:dyDescent="0.2">
      <c r="A307" s="45" t="s">
        <v>120</v>
      </c>
      <c r="B307" s="58">
        <v>799</v>
      </c>
      <c r="C307" s="58">
        <v>837</v>
      </c>
      <c r="D307" s="58" t="s">
        <v>558</v>
      </c>
      <c r="E307" s="2" t="s">
        <v>480</v>
      </c>
    </row>
    <row r="308" spans="1:5" ht="12.75" customHeight="1" x14ac:dyDescent="0.2">
      <c r="A308" s="45" t="s">
        <v>104</v>
      </c>
      <c r="B308" s="58">
        <v>799</v>
      </c>
      <c r="C308" s="58">
        <v>837</v>
      </c>
      <c r="D308" s="58" t="s">
        <v>558</v>
      </c>
      <c r="E308" s="2" t="s">
        <v>480</v>
      </c>
    </row>
    <row r="309" spans="1:5" ht="12.75" customHeight="1" x14ac:dyDescent="0.2">
      <c r="A309" s="45" t="s">
        <v>136</v>
      </c>
      <c r="B309" s="58">
        <v>799</v>
      </c>
      <c r="C309" s="58">
        <v>837</v>
      </c>
      <c r="D309" s="58" t="s">
        <v>558</v>
      </c>
      <c r="E309" s="2" t="s">
        <v>480</v>
      </c>
    </row>
    <row r="310" spans="1:5" ht="12.75" customHeight="1" x14ac:dyDescent="0.2">
      <c r="A310" s="45" t="s">
        <v>200</v>
      </c>
      <c r="B310" s="58">
        <v>799</v>
      </c>
      <c r="C310" s="58">
        <v>837</v>
      </c>
      <c r="D310" s="58" t="s">
        <v>558</v>
      </c>
      <c r="E310" s="2" t="s">
        <v>480</v>
      </c>
    </row>
    <row r="311" spans="1:5" ht="12.75" customHeight="1" x14ac:dyDescent="0.2">
      <c r="A311" s="45" t="s">
        <v>216</v>
      </c>
      <c r="B311" s="58">
        <v>799</v>
      </c>
      <c r="C311" s="58">
        <v>837</v>
      </c>
      <c r="D311" s="58" t="s">
        <v>558</v>
      </c>
      <c r="E311" s="2" t="s">
        <v>480</v>
      </c>
    </row>
    <row r="312" spans="1:5" ht="12.75" customHeight="1" x14ac:dyDescent="0.2">
      <c r="A312" s="45" t="s">
        <v>232</v>
      </c>
      <c r="B312" s="58">
        <v>799</v>
      </c>
      <c r="C312" s="58">
        <v>837</v>
      </c>
      <c r="D312" s="58" t="s">
        <v>558</v>
      </c>
      <c r="E312" s="2" t="s">
        <v>480</v>
      </c>
    </row>
    <row r="313" spans="1:5" ht="12.75" customHeight="1" x14ac:dyDescent="0.2">
      <c r="A313" s="47" t="s">
        <v>374</v>
      </c>
      <c r="B313" s="51">
        <v>709</v>
      </c>
      <c r="C313" s="51">
        <v>998</v>
      </c>
      <c r="D313" s="51" t="s">
        <v>560</v>
      </c>
      <c r="E313" s="2" t="s">
        <v>482</v>
      </c>
    </row>
    <row r="314" spans="1:5" ht="12.75" customHeight="1" x14ac:dyDescent="0.2">
      <c r="A314" s="47" t="s">
        <v>375</v>
      </c>
      <c r="B314" s="51">
        <v>709</v>
      </c>
      <c r="C314" s="51">
        <v>1198</v>
      </c>
      <c r="D314" s="51" t="s">
        <v>560</v>
      </c>
      <c r="E314" s="2" t="s">
        <v>482</v>
      </c>
    </row>
    <row r="315" spans="1:5" ht="12.75" customHeight="1" x14ac:dyDescent="0.2">
      <c r="A315" s="47" t="s">
        <v>383</v>
      </c>
      <c r="B315" s="51">
        <v>795</v>
      </c>
      <c r="C315" s="51">
        <v>1030</v>
      </c>
      <c r="D315" s="51" t="s">
        <v>1075</v>
      </c>
      <c r="E315" s="2" t="s">
        <v>483</v>
      </c>
    </row>
    <row r="316" spans="1:5" ht="12.75" customHeight="1" x14ac:dyDescent="0.2">
      <c r="A316" s="47" t="s">
        <v>385</v>
      </c>
      <c r="B316" s="51">
        <v>795</v>
      </c>
      <c r="C316" s="51">
        <v>1250</v>
      </c>
      <c r="D316" s="51" t="s">
        <v>1075</v>
      </c>
      <c r="E316" s="2" t="s">
        <v>483</v>
      </c>
    </row>
    <row r="317" spans="1:5" ht="12.75" customHeight="1" x14ac:dyDescent="0.2">
      <c r="A317" s="47" t="s">
        <v>338</v>
      </c>
      <c r="B317" s="51">
        <v>800</v>
      </c>
      <c r="C317" s="51">
        <v>1178</v>
      </c>
      <c r="D317" s="51" t="s">
        <v>1164</v>
      </c>
      <c r="E317" s="2" t="s">
        <v>481</v>
      </c>
    </row>
    <row r="318" spans="1:5" ht="12.75" customHeight="1" x14ac:dyDescent="0.2">
      <c r="A318" s="47" t="s">
        <v>348</v>
      </c>
      <c r="B318" s="51">
        <v>797</v>
      </c>
      <c r="C318" s="51">
        <v>1175</v>
      </c>
      <c r="D318" s="51" t="s">
        <v>1164</v>
      </c>
      <c r="E318" s="2" t="s">
        <v>481</v>
      </c>
    </row>
    <row r="319" spans="1:5" ht="12.75" customHeight="1" x14ac:dyDescent="0.2">
      <c r="A319" s="47" t="s">
        <v>315</v>
      </c>
      <c r="B319" s="51">
        <v>774</v>
      </c>
      <c r="C319" s="51">
        <v>1162</v>
      </c>
      <c r="D319" s="51" t="s">
        <v>1164</v>
      </c>
      <c r="E319" s="2" t="s">
        <v>481</v>
      </c>
    </row>
    <row r="320" spans="1:5" ht="12.75" customHeight="1" x14ac:dyDescent="0.2">
      <c r="A320" s="47" t="s">
        <v>325</v>
      </c>
      <c r="B320" s="51">
        <v>771</v>
      </c>
      <c r="C320" s="51">
        <v>1159</v>
      </c>
      <c r="D320" s="51" t="s">
        <v>1164</v>
      </c>
      <c r="E320" s="2" t="s">
        <v>481</v>
      </c>
    </row>
    <row r="321" spans="1:5" ht="12.75" customHeight="1" x14ac:dyDescent="0.2">
      <c r="A321" s="47" t="s">
        <v>326</v>
      </c>
      <c r="B321" s="51">
        <v>771</v>
      </c>
      <c r="C321" s="51">
        <v>1359</v>
      </c>
      <c r="D321" s="51" t="s">
        <v>1164</v>
      </c>
      <c r="E321" s="2" t="s">
        <v>481</v>
      </c>
    </row>
    <row r="322" spans="1:5" ht="12.75" customHeight="1" x14ac:dyDescent="0.2">
      <c r="A322" s="47" t="s">
        <v>572</v>
      </c>
      <c r="B322" s="51">
        <v>612</v>
      </c>
      <c r="C322" s="51">
        <v>1017</v>
      </c>
      <c r="D322" s="51" t="s">
        <v>559</v>
      </c>
      <c r="E322" s="2" t="s">
        <v>481</v>
      </c>
    </row>
    <row r="323" spans="1:5" ht="12.75" customHeight="1" x14ac:dyDescent="0.2">
      <c r="A323" s="47" t="s">
        <v>576</v>
      </c>
      <c r="B323" s="51">
        <v>383</v>
      </c>
      <c r="C323" s="51">
        <v>540</v>
      </c>
      <c r="D323" s="51" t="s">
        <v>559</v>
      </c>
      <c r="E323" s="2" t="s">
        <v>478</v>
      </c>
    </row>
    <row r="324" spans="1:5" ht="12.75" customHeight="1" x14ac:dyDescent="0.2">
      <c r="A324" s="47" t="s">
        <v>577</v>
      </c>
      <c r="B324" s="51">
        <v>383</v>
      </c>
      <c r="C324" s="51">
        <v>740</v>
      </c>
      <c r="D324" s="51" t="s">
        <v>559</v>
      </c>
      <c r="E324" s="2" t="s">
        <v>478</v>
      </c>
    </row>
    <row r="325" spans="1:5" ht="12.75" customHeight="1" x14ac:dyDescent="0.2">
      <c r="A325" s="47" t="s">
        <v>594</v>
      </c>
      <c r="B325" s="51">
        <v>383</v>
      </c>
      <c r="C325" s="51">
        <v>940</v>
      </c>
      <c r="D325" s="51" t="s">
        <v>559</v>
      </c>
      <c r="E325" s="2" t="s">
        <v>478</v>
      </c>
    </row>
    <row r="326" spans="1:5" ht="12.75" customHeight="1" x14ac:dyDescent="0.2">
      <c r="A326" s="47" t="s">
        <v>388</v>
      </c>
      <c r="B326" s="51">
        <v>383</v>
      </c>
      <c r="C326" s="51">
        <v>600</v>
      </c>
      <c r="D326" s="51" t="s">
        <v>559</v>
      </c>
      <c r="E326" s="2" t="s">
        <v>484</v>
      </c>
    </row>
    <row r="327" spans="1:5" ht="12.75" customHeight="1" x14ac:dyDescent="0.2">
      <c r="A327" s="47" t="s">
        <v>601</v>
      </c>
      <c r="B327" s="51">
        <v>383</v>
      </c>
      <c r="C327" s="51">
        <v>593</v>
      </c>
      <c r="D327" s="51" t="s">
        <v>559</v>
      </c>
      <c r="E327" s="2" t="s">
        <v>478</v>
      </c>
    </row>
    <row r="328" spans="1:5" ht="12.75" customHeight="1" x14ac:dyDescent="0.2">
      <c r="A328" s="47" t="s">
        <v>602</v>
      </c>
      <c r="B328" s="51">
        <v>383</v>
      </c>
      <c r="C328" s="51">
        <v>793</v>
      </c>
      <c r="D328" s="51" t="s">
        <v>559</v>
      </c>
      <c r="E328" s="2" t="s">
        <v>478</v>
      </c>
    </row>
    <row r="329" spans="1:5" ht="12.75" customHeight="1" x14ac:dyDescent="0.2">
      <c r="A329" s="47" t="s">
        <v>603</v>
      </c>
      <c r="B329" s="51">
        <v>383</v>
      </c>
      <c r="C329" s="51">
        <v>993</v>
      </c>
      <c r="D329" s="51" t="s">
        <v>559</v>
      </c>
      <c r="E329" s="2" t="s">
        <v>478</v>
      </c>
    </row>
    <row r="330" spans="1:5" ht="12.75" customHeight="1" x14ac:dyDescent="0.2">
      <c r="A330" s="47" t="s">
        <v>578</v>
      </c>
      <c r="B330" s="51">
        <v>493</v>
      </c>
      <c r="C330" s="51">
        <v>740</v>
      </c>
      <c r="D330" s="51" t="s">
        <v>559</v>
      </c>
      <c r="E330" s="2" t="s">
        <v>478</v>
      </c>
    </row>
    <row r="331" spans="1:5" ht="12.75" customHeight="1" x14ac:dyDescent="0.2">
      <c r="A331" s="47" t="s">
        <v>579</v>
      </c>
      <c r="B331" s="51">
        <v>493</v>
      </c>
      <c r="C331" s="51">
        <v>940</v>
      </c>
      <c r="D331" s="51" t="s">
        <v>559</v>
      </c>
      <c r="E331" s="2" t="s">
        <v>478</v>
      </c>
    </row>
    <row r="332" spans="1:5" ht="12.75" customHeight="1" x14ac:dyDescent="0.2">
      <c r="A332" s="47" t="s">
        <v>593</v>
      </c>
      <c r="B332" s="51">
        <v>493</v>
      </c>
      <c r="C332" s="51">
        <v>1160</v>
      </c>
      <c r="D332" s="51" t="s">
        <v>559</v>
      </c>
      <c r="E332" s="2" t="s">
        <v>478</v>
      </c>
    </row>
    <row r="333" spans="1:5" ht="12.75" customHeight="1" x14ac:dyDescent="0.2">
      <c r="A333" s="47" t="s">
        <v>349</v>
      </c>
      <c r="B333" s="51">
        <v>1000</v>
      </c>
      <c r="C333" s="51">
        <v>958</v>
      </c>
      <c r="D333" s="51" t="s">
        <v>1164</v>
      </c>
      <c r="E333" s="2" t="s">
        <v>481</v>
      </c>
    </row>
    <row r="334" spans="1:5" ht="12.75" customHeight="1" x14ac:dyDescent="0.2">
      <c r="A334" s="47" t="s">
        <v>417</v>
      </c>
      <c r="B334" s="51">
        <v>997</v>
      </c>
      <c r="C334" s="51">
        <v>955</v>
      </c>
      <c r="D334" s="51" t="s">
        <v>1164</v>
      </c>
      <c r="E334" s="2" t="s">
        <v>481</v>
      </c>
    </row>
    <row r="335" spans="1:5" ht="12.75" customHeight="1" x14ac:dyDescent="0.2">
      <c r="A335" s="47" t="s">
        <v>327</v>
      </c>
      <c r="B335" s="51">
        <v>974</v>
      </c>
      <c r="C335" s="51">
        <v>942</v>
      </c>
      <c r="D335" s="51" t="s">
        <v>1164</v>
      </c>
      <c r="E335" s="2" t="s">
        <v>481</v>
      </c>
    </row>
    <row r="336" spans="1:5" ht="12.75" customHeight="1" x14ac:dyDescent="0.2">
      <c r="A336" s="47" t="s">
        <v>415</v>
      </c>
      <c r="B336" s="51">
        <v>971</v>
      </c>
      <c r="C336" s="51">
        <v>939</v>
      </c>
      <c r="D336" s="51" t="s">
        <v>1164</v>
      </c>
      <c r="E336" s="2" t="s">
        <v>481</v>
      </c>
    </row>
    <row r="337" spans="1:5" ht="12.75" customHeight="1" x14ac:dyDescent="0.2">
      <c r="A337" s="47" t="s">
        <v>350</v>
      </c>
      <c r="B337" s="51">
        <v>1000</v>
      </c>
      <c r="C337" s="51">
        <v>1178</v>
      </c>
      <c r="D337" s="51" t="s">
        <v>1164</v>
      </c>
      <c r="E337" s="2" t="s">
        <v>481</v>
      </c>
    </row>
    <row r="338" spans="1:5" ht="12.75" customHeight="1" x14ac:dyDescent="0.2">
      <c r="A338" s="47" t="s">
        <v>418</v>
      </c>
      <c r="B338" s="51">
        <v>997</v>
      </c>
      <c r="C338" s="51">
        <v>1175</v>
      </c>
      <c r="D338" s="51" t="s">
        <v>1164</v>
      </c>
      <c r="E338" s="2" t="s">
        <v>481</v>
      </c>
    </row>
    <row r="339" spans="1:5" ht="12.75" customHeight="1" x14ac:dyDescent="0.2">
      <c r="A339" s="47" t="s">
        <v>328</v>
      </c>
      <c r="B339" s="51">
        <v>974</v>
      </c>
      <c r="C339" s="51">
        <v>1162</v>
      </c>
      <c r="D339" s="51" t="s">
        <v>1164</v>
      </c>
      <c r="E339" s="2" t="s">
        <v>481</v>
      </c>
    </row>
    <row r="340" spans="1:5" ht="12.75" customHeight="1" x14ac:dyDescent="0.2">
      <c r="A340" s="47" t="s">
        <v>416</v>
      </c>
      <c r="B340" s="51">
        <v>971</v>
      </c>
      <c r="C340" s="51">
        <v>1159</v>
      </c>
      <c r="D340" s="51" t="s">
        <v>1164</v>
      </c>
      <c r="E340" s="2" t="s">
        <v>481</v>
      </c>
    </row>
    <row r="341" spans="1:5" ht="12.75" customHeight="1" x14ac:dyDescent="0.2">
      <c r="A341" s="47" t="s">
        <v>389</v>
      </c>
      <c r="B341" s="51">
        <v>493</v>
      </c>
      <c r="C341" s="51">
        <v>1000</v>
      </c>
      <c r="D341" s="51" t="s">
        <v>559</v>
      </c>
      <c r="E341" s="2" t="s">
        <v>484</v>
      </c>
    </row>
    <row r="342" spans="1:5" ht="12.75" customHeight="1" x14ac:dyDescent="0.2">
      <c r="A342" s="47" t="s">
        <v>604</v>
      </c>
      <c r="B342" s="51">
        <v>493</v>
      </c>
      <c r="C342" s="51">
        <v>793</v>
      </c>
      <c r="D342" s="51" t="s">
        <v>559</v>
      </c>
      <c r="E342" s="2" t="s">
        <v>478</v>
      </c>
    </row>
    <row r="343" spans="1:5" ht="12.75" customHeight="1" x14ac:dyDescent="0.2">
      <c r="A343" s="47" t="s">
        <v>605</v>
      </c>
      <c r="B343" s="51">
        <v>493</v>
      </c>
      <c r="C343" s="51">
        <v>993</v>
      </c>
      <c r="D343" s="51" t="s">
        <v>559</v>
      </c>
      <c r="E343" s="2" t="s">
        <v>478</v>
      </c>
    </row>
    <row r="344" spans="1:5" ht="12.75" customHeight="1" x14ac:dyDescent="0.2">
      <c r="A344" s="47" t="s">
        <v>606</v>
      </c>
      <c r="B344" s="51">
        <v>493</v>
      </c>
      <c r="C344" s="51">
        <v>1213</v>
      </c>
      <c r="D344" s="51" t="s">
        <v>559</v>
      </c>
      <c r="E344" s="2" t="s">
        <v>478</v>
      </c>
    </row>
    <row r="345" spans="1:5" ht="12.75" customHeight="1" x14ac:dyDescent="0.2">
      <c r="A345" s="47" t="s">
        <v>777</v>
      </c>
      <c r="B345" s="10">
        <v>397</v>
      </c>
      <c r="C345" s="10">
        <v>614</v>
      </c>
      <c r="D345" s="51" t="s">
        <v>559</v>
      </c>
      <c r="E345" s="2" t="s">
        <v>478</v>
      </c>
    </row>
    <row r="346" spans="1:5" ht="12.75" customHeight="1" x14ac:dyDescent="0.2">
      <c r="A346" s="47" t="s">
        <v>778</v>
      </c>
      <c r="B346" s="10">
        <v>507</v>
      </c>
      <c r="C346" s="10">
        <v>814</v>
      </c>
      <c r="D346" s="51" t="s">
        <v>559</v>
      </c>
      <c r="E346" s="2" t="s">
        <v>478</v>
      </c>
    </row>
    <row r="347" spans="1:5" ht="12.75" customHeight="1" x14ac:dyDescent="0.2">
      <c r="A347" s="47" t="s">
        <v>779</v>
      </c>
      <c r="B347" s="10">
        <v>613</v>
      </c>
      <c r="C347" s="10">
        <v>791</v>
      </c>
      <c r="D347" s="51" t="s">
        <v>559</v>
      </c>
      <c r="E347" s="2" t="s">
        <v>478</v>
      </c>
    </row>
    <row r="348" spans="1:5" ht="12.75" customHeight="1" x14ac:dyDescent="0.2">
      <c r="A348" s="47" t="s">
        <v>780</v>
      </c>
      <c r="B348" s="10">
        <v>613</v>
      </c>
      <c r="C348" s="10">
        <v>991</v>
      </c>
      <c r="D348" s="51" t="s">
        <v>559</v>
      </c>
      <c r="E348" s="2" t="s">
        <v>478</v>
      </c>
    </row>
    <row r="349" spans="1:5" ht="12.75" customHeight="1" x14ac:dyDescent="0.2">
      <c r="A349" s="47" t="s">
        <v>781</v>
      </c>
      <c r="B349" s="10">
        <v>613</v>
      </c>
      <c r="C349" s="10">
        <v>1211</v>
      </c>
      <c r="D349" s="51" t="s">
        <v>559</v>
      </c>
      <c r="E349" s="2" t="s">
        <v>478</v>
      </c>
    </row>
    <row r="350" spans="1:5" ht="12.75" customHeight="1" x14ac:dyDescent="0.2">
      <c r="A350" s="47" t="s">
        <v>782</v>
      </c>
      <c r="B350" s="10">
        <v>973</v>
      </c>
      <c r="C350" s="10">
        <v>991</v>
      </c>
      <c r="D350" s="51" t="s">
        <v>559</v>
      </c>
      <c r="E350" s="2" t="s">
        <v>478</v>
      </c>
    </row>
    <row r="351" spans="1:5" ht="12.75" customHeight="1" x14ac:dyDescent="0.2">
      <c r="A351" s="47" t="s">
        <v>783</v>
      </c>
      <c r="B351" s="10">
        <v>973</v>
      </c>
      <c r="C351" s="10">
        <v>1211</v>
      </c>
      <c r="D351" s="51" t="s">
        <v>559</v>
      </c>
      <c r="E351" s="2" t="s">
        <v>478</v>
      </c>
    </row>
    <row r="352" spans="1:5" ht="12.75" customHeight="1" x14ac:dyDescent="0.2">
      <c r="A352" s="47" t="s">
        <v>580</v>
      </c>
      <c r="B352" s="51">
        <v>613</v>
      </c>
      <c r="C352" s="51">
        <v>740</v>
      </c>
      <c r="D352" s="51" t="s">
        <v>559</v>
      </c>
      <c r="E352" s="2" t="s">
        <v>478</v>
      </c>
    </row>
    <row r="353" spans="1:5" ht="12.75" customHeight="1" x14ac:dyDescent="0.2">
      <c r="A353" s="47" t="s">
        <v>581</v>
      </c>
      <c r="B353" s="51">
        <v>613</v>
      </c>
      <c r="C353" s="51">
        <v>940</v>
      </c>
      <c r="D353" s="51" t="s">
        <v>559</v>
      </c>
      <c r="E353" s="2" t="s">
        <v>478</v>
      </c>
    </row>
    <row r="354" spans="1:5" ht="12.75" customHeight="1" x14ac:dyDescent="0.2">
      <c r="A354" s="47" t="s">
        <v>582</v>
      </c>
      <c r="B354" s="51">
        <v>613</v>
      </c>
      <c r="C354" s="51">
        <v>1160</v>
      </c>
      <c r="D354" s="51" t="s">
        <v>559</v>
      </c>
      <c r="E354" s="2" t="s">
        <v>478</v>
      </c>
    </row>
    <row r="355" spans="1:5" ht="12.75" customHeight="1" x14ac:dyDescent="0.2">
      <c r="A355" s="47" t="s">
        <v>583</v>
      </c>
      <c r="B355" s="51">
        <v>613</v>
      </c>
      <c r="C355" s="51">
        <v>1362</v>
      </c>
      <c r="D355" s="51" t="s">
        <v>559</v>
      </c>
      <c r="E355" s="2" t="s">
        <v>478</v>
      </c>
    </row>
    <row r="356" spans="1:5" ht="12.75" customHeight="1" x14ac:dyDescent="0.2">
      <c r="A356" s="47" t="s">
        <v>596</v>
      </c>
      <c r="B356" s="51">
        <v>613</v>
      </c>
      <c r="C356" s="51">
        <v>740</v>
      </c>
      <c r="D356" s="51" t="s">
        <v>559</v>
      </c>
      <c r="E356" s="2" t="s">
        <v>478</v>
      </c>
    </row>
    <row r="357" spans="1:5" ht="12.75" customHeight="1" x14ac:dyDescent="0.2">
      <c r="A357" s="47" t="s">
        <v>390</v>
      </c>
      <c r="B357" s="51">
        <v>613</v>
      </c>
      <c r="C357" s="51">
        <v>800</v>
      </c>
      <c r="D357" s="51" t="s">
        <v>559</v>
      </c>
      <c r="E357" s="2" t="s">
        <v>484</v>
      </c>
    </row>
    <row r="358" spans="1:5" ht="12.75" customHeight="1" x14ac:dyDescent="0.2">
      <c r="A358" s="47" t="s">
        <v>391</v>
      </c>
      <c r="B358" s="51">
        <v>613</v>
      </c>
      <c r="C358" s="51">
        <v>1000</v>
      </c>
      <c r="D358" s="51" t="s">
        <v>559</v>
      </c>
      <c r="E358" s="2" t="s">
        <v>484</v>
      </c>
    </row>
    <row r="359" spans="1:5" ht="12.75" customHeight="1" x14ac:dyDescent="0.2">
      <c r="A359" s="47" t="s">
        <v>392</v>
      </c>
      <c r="B359" s="51">
        <v>613</v>
      </c>
      <c r="C359" s="51">
        <v>1220</v>
      </c>
      <c r="D359" s="51" t="s">
        <v>559</v>
      </c>
      <c r="E359" s="2" t="s">
        <v>484</v>
      </c>
    </row>
    <row r="360" spans="1:5" ht="12.75" customHeight="1" x14ac:dyDescent="0.2">
      <c r="A360" s="47" t="s">
        <v>607</v>
      </c>
      <c r="B360" s="51">
        <v>613</v>
      </c>
      <c r="C360" s="51">
        <v>793</v>
      </c>
      <c r="D360" s="51" t="s">
        <v>559</v>
      </c>
      <c r="E360" s="2" t="s">
        <v>478</v>
      </c>
    </row>
    <row r="361" spans="1:5" ht="12.75" customHeight="1" x14ac:dyDescent="0.2">
      <c r="A361" s="47" t="s">
        <v>608</v>
      </c>
      <c r="B361" s="51">
        <v>613</v>
      </c>
      <c r="C361" s="51">
        <v>993</v>
      </c>
      <c r="D361" s="51" t="s">
        <v>559</v>
      </c>
      <c r="E361" s="2" t="s">
        <v>478</v>
      </c>
    </row>
    <row r="362" spans="1:5" ht="12.75" customHeight="1" x14ac:dyDescent="0.2">
      <c r="A362" s="47" t="s">
        <v>609</v>
      </c>
      <c r="B362" s="51">
        <v>613</v>
      </c>
      <c r="C362" s="51">
        <v>1213</v>
      </c>
      <c r="D362" s="51" t="s">
        <v>559</v>
      </c>
      <c r="E362" s="2" t="s">
        <v>478</v>
      </c>
    </row>
    <row r="363" spans="1:5" ht="12.75" customHeight="1" x14ac:dyDescent="0.2">
      <c r="A363" s="47" t="s">
        <v>610</v>
      </c>
      <c r="B363" s="51">
        <v>613</v>
      </c>
      <c r="C363" s="51">
        <v>1414</v>
      </c>
      <c r="D363" s="51" t="s">
        <v>559</v>
      </c>
      <c r="E363" s="2" t="s">
        <v>478</v>
      </c>
    </row>
    <row r="364" spans="1:5" ht="12.75" customHeight="1" x14ac:dyDescent="0.2">
      <c r="A364" s="47" t="s">
        <v>626</v>
      </c>
      <c r="B364" s="51">
        <v>613</v>
      </c>
      <c r="C364" s="51">
        <v>387</v>
      </c>
      <c r="D364" s="51" t="s">
        <v>559</v>
      </c>
      <c r="E364" s="2" t="s">
        <v>478</v>
      </c>
    </row>
    <row r="365" spans="1:5" ht="12.75" customHeight="1" x14ac:dyDescent="0.2">
      <c r="A365" s="47" t="s">
        <v>621</v>
      </c>
      <c r="B365" s="51">
        <v>613</v>
      </c>
      <c r="C365" s="51">
        <v>740</v>
      </c>
      <c r="D365" s="51" t="s">
        <v>559</v>
      </c>
      <c r="E365" s="2" t="s">
        <v>478</v>
      </c>
    </row>
    <row r="366" spans="1:5" ht="12.75" customHeight="1" x14ac:dyDescent="0.2">
      <c r="A366" s="47" t="s">
        <v>1219</v>
      </c>
      <c r="B366" s="51">
        <v>951</v>
      </c>
      <c r="C366" s="51">
        <v>994</v>
      </c>
      <c r="D366" s="51" t="s">
        <v>397</v>
      </c>
      <c r="E366" s="2" t="s">
        <v>485</v>
      </c>
    </row>
    <row r="367" spans="1:5" ht="12.75" customHeight="1" x14ac:dyDescent="0.2">
      <c r="A367" s="47" t="s">
        <v>1220</v>
      </c>
      <c r="B367" s="51">
        <v>951</v>
      </c>
      <c r="C367" s="51">
        <v>1214</v>
      </c>
      <c r="D367" s="51" t="s">
        <v>397</v>
      </c>
      <c r="E367" s="2" t="s">
        <v>485</v>
      </c>
    </row>
    <row r="368" spans="1:5" ht="12.75" customHeight="1" x14ac:dyDescent="0.2">
      <c r="A368" s="47" t="s">
        <v>1209</v>
      </c>
      <c r="B368" s="51">
        <v>361</v>
      </c>
      <c r="C368" s="51">
        <v>594</v>
      </c>
      <c r="D368" s="51" t="s">
        <v>397</v>
      </c>
      <c r="E368" s="2" t="s">
        <v>485</v>
      </c>
    </row>
    <row r="369" spans="1:5" ht="12.75" customHeight="1" x14ac:dyDescent="0.2">
      <c r="A369" s="47" t="s">
        <v>1210</v>
      </c>
      <c r="B369" s="51">
        <v>361</v>
      </c>
      <c r="C369" s="51">
        <v>794</v>
      </c>
      <c r="D369" s="51" t="s">
        <v>397</v>
      </c>
      <c r="E369" s="2" t="s">
        <v>485</v>
      </c>
    </row>
    <row r="370" spans="1:5" ht="12.75" customHeight="1" x14ac:dyDescent="0.2">
      <c r="A370" s="47" t="s">
        <v>1212</v>
      </c>
      <c r="B370" s="51">
        <v>471</v>
      </c>
      <c r="C370" s="51">
        <v>994</v>
      </c>
      <c r="D370" s="51" t="s">
        <v>397</v>
      </c>
      <c r="E370" s="2" t="s">
        <v>485</v>
      </c>
    </row>
    <row r="371" spans="1:5" ht="12.75" customHeight="1" x14ac:dyDescent="0.2">
      <c r="A371" s="47" t="s">
        <v>1211</v>
      </c>
      <c r="B371" s="51">
        <v>471</v>
      </c>
      <c r="C371" s="51">
        <v>794</v>
      </c>
      <c r="D371" s="51" t="s">
        <v>397</v>
      </c>
      <c r="E371" s="2" t="s">
        <v>485</v>
      </c>
    </row>
    <row r="372" spans="1:5" ht="12.75" customHeight="1" x14ac:dyDescent="0.2">
      <c r="A372" s="47" t="s">
        <v>1214</v>
      </c>
      <c r="B372" s="51">
        <v>591</v>
      </c>
      <c r="C372" s="51">
        <v>994</v>
      </c>
      <c r="D372" s="51" t="s">
        <v>397</v>
      </c>
      <c r="E372" s="2" t="s">
        <v>485</v>
      </c>
    </row>
    <row r="373" spans="1:5" ht="12.75" customHeight="1" x14ac:dyDescent="0.2">
      <c r="A373" s="47" t="s">
        <v>1215</v>
      </c>
      <c r="B373" s="51">
        <v>591</v>
      </c>
      <c r="C373" s="51">
        <v>1214</v>
      </c>
      <c r="D373" s="51" t="s">
        <v>397</v>
      </c>
      <c r="E373" s="2" t="s">
        <v>485</v>
      </c>
    </row>
    <row r="374" spans="1:5" ht="12.75" customHeight="1" x14ac:dyDescent="0.2">
      <c r="A374" s="47" t="s">
        <v>1216</v>
      </c>
      <c r="B374" s="51">
        <v>591</v>
      </c>
      <c r="C374" s="51">
        <v>1414</v>
      </c>
      <c r="D374" s="51" t="s">
        <v>397</v>
      </c>
      <c r="E374" s="2" t="s">
        <v>485</v>
      </c>
    </row>
    <row r="375" spans="1:5" ht="12.75" customHeight="1" x14ac:dyDescent="0.2">
      <c r="A375" s="47" t="s">
        <v>1213</v>
      </c>
      <c r="B375" s="51">
        <v>591</v>
      </c>
      <c r="C375" s="51">
        <v>794</v>
      </c>
      <c r="D375" s="51" t="s">
        <v>397</v>
      </c>
      <c r="E375" s="2" t="s">
        <v>485</v>
      </c>
    </row>
    <row r="376" spans="1:5" ht="12.75" customHeight="1" x14ac:dyDescent="0.2">
      <c r="A376" s="47" t="s">
        <v>1217</v>
      </c>
      <c r="B376" s="51">
        <v>751</v>
      </c>
      <c r="C376" s="51">
        <v>994</v>
      </c>
      <c r="D376" s="51" t="s">
        <v>397</v>
      </c>
      <c r="E376" s="2" t="s">
        <v>485</v>
      </c>
    </row>
    <row r="377" spans="1:5" ht="12.75" customHeight="1" x14ac:dyDescent="0.2">
      <c r="A377" s="47" t="s">
        <v>1218</v>
      </c>
      <c r="B377" s="51">
        <v>751</v>
      </c>
      <c r="C377" s="51">
        <v>1214</v>
      </c>
      <c r="D377" s="51" t="s">
        <v>397</v>
      </c>
      <c r="E377" s="2" t="s">
        <v>485</v>
      </c>
    </row>
    <row r="378" spans="1:5" ht="12.75" customHeight="1" x14ac:dyDescent="0.2">
      <c r="A378" s="384" t="s">
        <v>1243</v>
      </c>
      <c r="B378" s="298">
        <v>951</v>
      </c>
      <c r="C378" s="298">
        <v>994</v>
      </c>
      <c r="D378" s="51" t="s">
        <v>397</v>
      </c>
      <c r="E378" s="2" t="s">
        <v>485</v>
      </c>
    </row>
    <row r="379" spans="1:5" ht="12.75" customHeight="1" x14ac:dyDescent="0.2">
      <c r="A379" s="384" t="s">
        <v>1244</v>
      </c>
      <c r="B379" s="298">
        <v>951</v>
      </c>
      <c r="C379" s="298">
        <v>1214</v>
      </c>
      <c r="D379" s="51" t="s">
        <v>397</v>
      </c>
      <c r="E379" s="2" t="s">
        <v>485</v>
      </c>
    </row>
    <row r="380" spans="1:5" ht="12.75" customHeight="1" x14ac:dyDescent="0.2">
      <c r="A380" s="384" t="s">
        <v>1233</v>
      </c>
      <c r="B380" s="298">
        <v>361</v>
      </c>
      <c r="C380" s="298">
        <v>594</v>
      </c>
      <c r="D380" s="51" t="s">
        <v>397</v>
      </c>
      <c r="E380" s="2" t="s">
        <v>485</v>
      </c>
    </row>
    <row r="381" spans="1:5" ht="12.75" customHeight="1" x14ac:dyDescent="0.2">
      <c r="A381" s="384" t="s">
        <v>1234</v>
      </c>
      <c r="B381" s="298">
        <v>361</v>
      </c>
      <c r="C381" s="298">
        <v>794</v>
      </c>
      <c r="D381" s="51" t="s">
        <v>397</v>
      </c>
      <c r="E381" s="2" t="s">
        <v>485</v>
      </c>
    </row>
    <row r="382" spans="1:5" ht="12.75" customHeight="1" x14ac:dyDescent="0.2">
      <c r="A382" s="384" t="s">
        <v>1236</v>
      </c>
      <c r="B382" s="298">
        <v>471</v>
      </c>
      <c r="C382" s="298">
        <v>994</v>
      </c>
      <c r="D382" s="51" t="s">
        <v>397</v>
      </c>
      <c r="E382" s="2" t="s">
        <v>485</v>
      </c>
    </row>
    <row r="383" spans="1:5" ht="12.75" customHeight="1" x14ac:dyDescent="0.2">
      <c r="A383" s="384" t="s">
        <v>1235</v>
      </c>
      <c r="B383" s="298">
        <v>471</v>
      </c>
      <c r="C383" s="298">
        <v>794</v>
      </c>
      <c r="D383" s="51" t="s">
        <v>397</v>
      </c>
      <c r="E383" s="2" t="s">
        <v>485</v>
      </c>
    </row>
    <row r="384" spans="1:5" ht="12.75" customHeight="1" x14ac:dyDescent="0.2">
      <c r="A384" s="384" t="s">
        <v>1238</v>
      </c>
      <c r="B384" s="298">
        <v>591</v>
      </c>
      <c r="C384" s="298">
        <v>994</v>
      </c>
      <c r="D384" s="51" t="s">
        <v>397</v>
      </c>
      <c r="E384" s="2" t="s">
        <v>485</v>
      </c>
    </row>
    <row r="385" spans="1:5" ht="12.75" customHeight="1" x14ac:dyDescent="0.2">
      <c r="A385" s="384" t="s">
        <v>1239</v>
      </c>
      <c r="B385" s="298">
        <v>591</v>
      </c>
      <c r="C385" s="298">
        <v>1214</v>
      </c>
      <c r="D385" s="51" t="s">
        <v>397</v>
      </c>
      <c r="E385" s="2" t="s">
        <v>485</v>
      </c>
    </row>
    <row r="386" spans="1:5" ht="12.75" customHeight="1" x14ac:dyDescent="0.2">
      <c r="A386" s="384" t="s">
        <v>1240</v>
      </c>
      <c r="B386" s="298">
        <v>591</v>
      </c>
      <c r="C386" s="298">
        <v>1414</v>
      </c>
      <c r="D386" s="51" t="s">
        <v>397</v>
      </c>
      <c r="E386" s="2" t="s">
        <v>485</v>
      </c>
    </row>
    <row r="387" spans="1:5" ht="12.75" customHeight="1" x14ac:dyDescent="0.2">
      <c r="A387" s="384" t="s">
        <v>1237</v>
      </c>
      <c r="B387" s="298">
        <v>591</v>
      </c>
      <c r="C387" s="298">
        <v>794</v>
      </c>
      <c r="D387" s="51" t="s">
        <v>397</v>
      </c>
      <c r="E387" s="2" t="s">
        <v>485</v>
      </c>
    </row>
    <row r="388" spans="1:5" ht="12.75" customHeight="1" x14ac:dyDescent="0.2">
      <c r="A388" s="384" t="s">
        <v>1241</v>
      </c>
      <c r="B388" s="298">
        <v>751</v>
      </c>
      <c r="C388" s="298">
        <v>994</v>
      </c>
      <c r="D388" s="51" t="s">
        <v>397</v>
      </c>
      <c r="E388" s="2" t="s">
        <v>485</v>
      </c>
    </row>
    <row r="389" spans="1:5" ht="12.75" customHeight="1" x14ac:dyDescent="0.2">
      <c r="A389" s="384" t="s">
        <v>1242</v>
      </c>
      <c r="B389" s="298">
        <v>751</v>
      </c>
      <c r="C389" s="298">
        <v>1214</v>
      </c>
      <c r="D389" s="51" t="s">
        <v>397</v>
      </c>
      <c r="E389" s="2" t="s">
        <v>485</v>
      </c>
    </row>
    <row r="390" spans="1:5" ht="12.75" customHeight="1" x14ac:dyDescent="0.2">
      <c r="A390" s="384" t="s">
        <v>1231</v>
      </c>
      <c r="B390" s="298">
        <v>969</v>
      </c>
      <c r="C390" s="298">
        <v>1008</v>
      </c>
      <c r="D390" s="298">
        <v>96</v>
      </c>
      <c r="E390" s="2" t="s">
        <v>485</v>
      </c>
    </row>
    <row r="391" spans="1:5" ht="12.75" customHeight="1" x14ac:dyDescent="0.2">
      <c r="A391" s="384" t="s">
        <v>1232</v>
      </c>
      <c r="B391" s="298">
        <v>969</v>
      </c>
      <c r="C391" s="298">
        <v>1228</v>
      </c>
      <c r="D391" s="298">
        <v>96</v>
      </c>
      <c r="E391" s="2" t="s">
        <v>485</v>
      </c>
    </row>
    <row r="392" spans="1:5" ht="12.75" customHeight="1" x14ac:dyDescent="0.2">
      <c r="A392" s="47" t="s">
        <v>1221</v>
      </c>
      <c r="B392" s="51">
        <v>379</v>
      </c>
      <c r="C392" s="51">
        <v>608</v>
      </c>
      <c r="D392" s="51">
        <v>96</v>
      </c>
      <c r="E392" s="2" t="s">
        <v>485</v>
      </c>
    </row>
    <row r="393" spans="1:5" ht="12.75" customHeight="1" x14ac:dyDescent="0.2">
      <c r="A393" s="47" t="s">
        <v>1222</v>
      </c>
      <c r="B393" s="51">
        <v>379</v>
      </c>
      <c r="C393" s="51">
        <v>808</v>
      </c>
      <c r="D393" s="51">
        <v>96</v>
      </c>
      <c r="E393" s="2" t="s">
        <v>485</v>
      </c>
    </row>
    <row r="394" spans="1:5" ht="12.75" customHeight="1" x14ac:dyDescent="0.2">
      <c r="A394" s="384" t="s">
        <v>1224</v>
      </c>
      <c r="B394" s="298">
        <v>489</v>
      </c>
      <c r="C394" s="298">
        <v>1008</v>
      </c>
      <c r="D394" s="298">
        <v>96</v>
      </c>
      <c r="E394" s="2" t="s">
        <v>485</v>
      </c>
    </row>
    <row r="395" spans="1:5" ht="12.75" customHeight="1" x14ac:dyDescent="0.2">
      <c r="A395" s="384" t="s">
        <v>1223</v>
      </c>
      <c r="B395" s="298">
        <v>489</v>
      </c>
      <c r="C395" s="298">
        <v>808</v>
      </c>
      <c r="D395" s="298">
        <v>96</v>
      </c>
      <c r="E395" s="2" t="s">
        <v>485</v>
      </c>
    </row>
    <row r="396" spans="1:5" ht="12.75" customHeight="1" x14ac:dyDescent="0.2">
      <c r="A396" s="384" t="s">
        <v>1226</v>
      </c>
      <c r="B396" s="298">
        <v>609</v>
      </c>
      <c r="C396" s="298">
        <v>1008</v>
      </c>
      <c r="D396" s="298">
        <v>96</v>
      </c>
      <c r="E396" s="2" t="s">
        <v>485</v>
      </c>
    </row>
    <row r="397" spans="1:5" ht="12.75" customHeight="1" x14ac:dyDescent="0.2">
      <c r="A397" s="384" t="s">
        <v>1227</v>
      </c>
      <c r="B397" s="298">
        <v>609</v>
      </c>
      <c r="C397" s="298">
        <v>1228</v>
      </c>
      <c r="D397" s="298">
        <v>96</v>
      </c>
      <c r="E397" s="2" t="s">
        <v>485</v>
      </c>
    </row>
    <row r="398" spans="1:5" ht="12.75" customHeight="1" x14ac:dyDescent="0.2">
      <c r="A398" s="384" t="s">
        <v>1228</v>
      </c>
      <c r="B398" s="298">
        <v>609</v>
      </c>
      <c r="C398" s="298">
        <v>1428</v>
      </c>
      <c r="D398" s="298">
        <v>96</v>
      </c>
      <c r="E398" s="2" t="s">
        <v>485</v>
      </c>
    </row>
    <row r="399" spans="1:5" ht="12.75" customHeight="1" x14ac:dyDescent="0.2">
      <c r="A399" s="384" t="s">
        <v>1225</v>
      </c>
      <c r="B399" s="298">
        <v>609</v>
      </c>
      <c r="C399" s="298">
        <v>808</v>
      </c>
      <c r="D399" s="298">
        <v>96</v>
      </c>
      <c r="E399" s="2" t="s">
        <v>485</v>
      </c>
    </row>
    <row r="400" spans="1:5" ht="12.75" customHeight="1" x14ac:dyDescent="0.2">
      <c r="A400" s="384" t="s">
        <v>1229</v>
      </c>
      <c r="B400" s="298">
        <v>769</v>
      </c>
      <c r="C400" s="298">
        <v>1008</v>
      </c>
      <c r="D400" s="298">
        <v>96</v>
      </c>
      <c r="E400" s="2" t="s">
        <v>485</v>
      </c>
    </row>
    <row r="401" spans="1:5" ht="12.75" customHeight="1" x14ac:dyDescent="0.2">
      <c r="A401" s="384" t="s">
        <v>1230</v>
      </c>
      <c r="B401" s="298">
        <v>769</v>
      </c>
      <c r="C401" s="298">
        <v>1228</v>
      </c>
      <c r="D401" s="298">
        <v>96</v>
      </c>
      <c r="E401" s="2" t="s">
        <v>485</v>
      </c>
    </row>
    <row r="402" spans="1:5" ht="12.75" customHeight="1" x14ac:dyDescent="0.2">
      <c r="A402" s="384" t="s">
        <v>1255</v>
      </c>
      <c r="B402" s="298">
        <v>969</v>
      </c>
      <c r="C402" s="298">
        <v>1008</v>
      </c>
      <c r="D402" s="298">
        <v>96</v>
      </c>
      <c r="E402" s="2" t="s">
        <v>485</v>
      </c>
    </row>
    <row r="403" spans="1:5" ht="12.75" customHeight="1" x14ac:dyDescent="0.2">
      <c r="A403" s="384" t="s">
        <v>1256</v>
      </c>
      <c r="B403" s="298">
        <v>969</v>
      </c>
      <c r="C403" s="298">
        <v>1228</v>
      </c>
      <c r="D403" s="298">
        <v>96</v>
      </c>
      <c r="E403" s="2" t="s">
        <v>485</v>
      </c>
    </row>
    <row r="404" spans="1:5" ht="12.75" customHeight="1" x14ac:dyDescent="0.2">
      <c r="A404" s="384" t="s">
        <v>1245</v>
      </c>
      <c r="B404" s="298">
        <v>379</v>
      </c>
      <c r="C404" s="298">
        <v>608</v>
      </c>
      <c r="D404" s="298">
        <v>96</v>
      </c>
      <c r="E404" s="2" t="s">
        <v>485</v>
      </c>
    </row>
    <row r="405" spans="1:5" ht="12.75" customHeight="1" x14ac:dyDescent="0.2">
      <c r="A405" s="384" t="s">
        <v>1246</v>
      </c>
      <c r="B405" s="298">
        <v>379</v>
      </c>
      <c r="C405" s="298">
        <v>808</v>
      </c>
      <c r="D405" s="298">
        <v>96</v>
      </c>
      <c r="E405" s="2" t="s">
        <v>485</v>
      </c>
    </row>
    <row r="406" spans="1:5" ht="12.75" customHeight="1" x14ac:dyDescent="0.2">
      <c r="A406" s="384" t="s">
        <v>1248</v>
      </c>
      <c r="B406" s="298">
        <v>489</v>
      </c>
      <c r="C406" s="298">
        <v>1008</v>
      </c>
      <c r="D406" s="298">
        <v>96</v>
      </c>
      <c r="E406" s="2" t="s">
        <v>485</v>
      </c>
    </row>
    <row r="407" spans="1:5" ht="12.75" customHeight="1" x14ac:dyDescent="0.2">
      <c r="A407" s="384" t="s">
        <v>1247</v>
      </c>
      <c r="B407" s="298">
        <v>489</v>
      </c>
      <c r="C407" s="298">
        <v>808</v>
      </c>
      <c r="D407" s="298">
        <v>96</v>
      </c>
      <c r="E407" s="2" t="s">
        <v>485</v>
      </c>
    </row>
    <row r="408" spans="1:5" ht="12.75" customHeight="1" x14ac:dyDescent="0.2">
      <c r="A408" s="384" t="s">
        <v>1250</v>
      </c>
      <c r="B408" s="298">
        <v>609</v>
      </c>
      <c r="C408" s="298">
        <v>1008</v>
      </c>
      <c r="D408" s="298">
        <v>96</v>
      </c>
      <c r="E408" s="2" t="s">
        <v>485</v>
      </c>
    </row>
    <row r="409" spans="1:5" ht="12.75" customHeight="1" x14ac:dyDescent="0.2">
      <c r="A409" s="384" t="s">
        <v>1251</v>
      </c>
      <c r="B409" s="298">
        <v>609</v>
      </c>
      <c r="C409" s="298">
        <v>1228</v>
      </c>
      <c r="D409" s="298">
        <v>96</v>
      </c>
      <c r="E409" s="2" t="s">
        <v>485</v>
      </c>
    </row>
    <row r="410" spans="1:5" ht="12.75" customHeight="1" x14ac:dyDescent="0.2">
      <c r="A410" s="384" t="s">
        <v>1252</v>
      </c>
      <c r="B410" s="298">
        <v>609</v>
      </c>
      <c r="C410" s="298">
        <v>1428</v>
      </c>
      <c r="D410" s="298">
        <v>96</v>
      </c>
      <c r="E410" s="2" t="s">
        <v>485</v>
      </c>
    </row>
    <row r="411" spans="1:5" ht="12.75" customHeight="1" x14ac:dyDescent="0.2">
      <c r="A411" s="384" t="s">
        <v>1249</v>
      </c>
      <c r="B411" s="298">
        <v>609</v>
      </c>
      <c r="C411" s="298">
        <v>808</v>
      </c>
      <c r="D411" s="298">
        <v>96</v>
      </c>
      <c r="E411" s="2" t="s">
        <v>485</v>
      </c>
    </row>
    <row r="412" spans="1:5" ht="12.75" customHeight="1" x14ac:dyDescent="0.2">
      <c r="A412" s="384" t="s">
        <v>1253</v>
      </c>
      <c r="B412" s="298">
        <v>769</v>
      </c>
      <c r="C412" s="298">
        <v>1008</v>
      </c>
      <c r="D412" s="298">
        <v>96</v>
      </c>
      <c r="E412" s="2" t="s">
        <v>485</v>
      </c>
    </row>
    <row r="413" spans="1:5" ht="12.75" customHeight="1" x14ac:dyDescent="0.2">
      <c r="A413" s="384" t="s">
        <v>1254</v>
      </c>
      <c r="B413" s="298">
        <v>769</v>
      </c>
      <c r="C413" s="298">
        <v>1228</v>
      </c>
      <c r="D413" s="298">
        <v>96</v>
      </c>
      <c r="E413" s="2" t="s">
        <v>485</v>
      </c>
    </row>
    <row r="414" spans="1:5" ht="12.75" customHeight="1" x14ac:dyDescent="0.2">
      <c r="A414" s="47" t="s">
        <v>1876</v>
      </c>
      <c r="B414" s="16">
        <v>361</v>
      </c>
      <c r="C414" s="16">
        <v>994</v>
      </c>
      <c r="D414" s="16" t="s">
        <v>397</v>
      </c>
      <c r="E414" s="2" t="s">
        <v>485</v>
      </c>
    </row>
    <row r="415" spans="1:5" ht="12.75" customHeight="1" x14ac:dyDescent="0.2">
      <c r="A415" s="47" t="s">
        <v>1877</v>
      </c>
      <c r="B415" s="16">
        <v>471</v>
      </c>
      <c r="C415" s="16">
        <v>1214</v>
      </c>
      <c r="D415" s="16" t="s">
        <v>397</v>
      </c>
      <c r="E415" s="2" t="s">
        <v>485</v>
      </c>
    </row>
    <row r="416" spans="1:5" ht="12.75" customHeight="1" x14ac:dyDescent="0.2">
      <c r="A416" s="47" t="s">
        <v>1878</v>
      </c>
      <c r="B416" s="16">
        <v>379</v>
      </c>
      <c r="C416" s="16">
        <v>1008</v>
      </c>
      <c r="D416" s="16">
        <v>96</v>
      </c>
      <c r="E416" s="2" t="s">
        <v>485</v>
      </c>
    </row>
    <row r="417" spans="1:46" ht="12.75" customHeight="1" x14ac:dyDescent="0.2">
      <c r="A417" s="47" t="s">
        <v>1879</v>
      </c>
      <c r="B417" s="16">
        <v>489</v>
      </c>
      <c r="C417" s="16">
        <v>1228</v>
      </c>
      <c r="D417" s="16">
        <v>96</v>
      </c>
      <c r="E417" s="2" t="s">
        <v>485</v>
      </c>
    </row>
    <row r="418" spans="1:46" ht="12.75" customHeight="1" x14ac:dyDescent="0.2">
      <c r="A418" s="47" t="s">
        <v>600</v>
      </c>
      <c r="B418" s="51">
        <v>775</v>
      </c>
      <c r="C418" s="51">
        <v>740</v>
      </c>
      <c r="D418" s="51" t="s">
        <v>559</v>
      </c>
      <c r="E418" s="2" t="s">
        <v>478</v>
      </c>
    </row>
    <row r="419" spans="1:46" ht="12.75" customHeight="1" x14ac:dyDescent="0.2">
      <c r="A419" s="47" t="s">
        <v>584</v>
      </c>
      <c r="B419" s="51">
        <v>775</v>
      </c>
      <c r="C419" s="51">
        <v>940</v>
      </c>
      <c r="D419" s="51" t="s">
        <v>559</v>
      </c>
      <c r="E419" s="2" t="s">
        <v>478</v>
      </c>
    </row>
    <row r="420" spans="1:46" s="3" customFormat="1" ht="12.75" customHeight="1" x14ac:dyDescent="0.2">
      <c r="A420" s="47" t="s">
        <v>585</v>
      </c>
      <c r="B420" s="51">
        <v>775</v>
      </c>
      <c r="C420" s="51">
        <v>1160</v>
      </c>
      <c r="D420" s="51" t="s">
        <v>559</v>
      </c>
      <c r="E420" s="2" t="s">
        <v>478</v>
      </c>
      <c r="H420" s="2"/>
      <c r="I420" s="2"/>
      <c r="K420" s="34"/>
      <c r="L420" s="53"/>
      <c r="M420" s="53"/>
      <c r="N420" s="53"/>
      <c r="O420" s="42"/>
      <c r="P420" s="52"/>
      <c r="Q420" s="52"/>
      <c r="R420" s="52"/>
      <c r="S420" s="42"/>
      <c r="T420" s="52"/>
      <c r="U420" s="52"/>
      <c r="V420" s="52"/>
      <c r="W420" s="42"/>
      <c r="X420" s="52"/>
      <c r="Y420" s="52"/>
      <c r="Z420" s="52"/>
      <c r="AA420" s="42"/>
      <c r="AB420" s="52"/>
      <c r="AC420" s="52"/>
      <c r="AD420" s="52"/>
      <c r="AE420" s="42"/>
      <c r="AF420" s="52"/>
      <c r="AG420" s="52"/>
      <c r="AH420" s="52"/>
      <c r="AI420" s="42"/>
      <c r="AJ420" s="52"/>
      <c r="AK420" s="52"/>
      <c r="AL420" s="52"/>
      <c r="AM420" s="42"/>
      <c r="AN420" s="52"/>
      <c r="AO420" s="52"/>
      <c r="AP420" s="52"/>
      <c r="AQ420" s="42"/>
      <c r="AR420" s="52"/>
      <c r="AS420" s="52"/>
      <c r="AT420" s="52"/>
    </row>
    <row r="421" spans="1:46" ht="12.75" customHeight="1" x14ac:dyDescent="0.2">
      <c r="A421" s="47" t="s">
        <v>586</v>
      </c>
      <c r="B421" s="51">
        <v>775</v>
      </c>
      <c r="C421" s="51">
        <v>1362</v>
      </c>
      <c r="D421" s="51" t="s">
        <v>559</v>
      </c>
      <c r="E421" s="2" t="s">
        <v>478</v>
      </c>
    </row>
    <row r="422" spans="1:46" ht="12.75" customHeight="1" x14ac:dyDescent="0.2">
      <c r="A422" s="47" t="s">
        <v>597</v>
      </c>
      <c r="B422" s="51">
        <v>775</v>
      </c>
      <c r="C422" s="51">
        <v>740</v>
      </c>
      <c r="D422" s="51" t="s">
        <v>559</v>
      </c>
      <c r="E422" s="2" t="s">
        <v>478</v>
      </c>
    </row>
    <row r="423" spans="1:46" ht="12.75" customHeight="1" x14ac:dyDescent="0.2">
      <c r="A423" s="47" t="s">
        <v>611</v>
      </c>
      <c r="B423" s="51">
        <v>775</v>
      </c>
      <c r="C423" s="51">
        <v>793</v>
      </c>
      <c r="D423" s="51" t="s">
        <v>559</v>
      </c>
      <c r="E423" s="2" t="s">
        <v>478</v>
      </c>
      <c r="I423" s="3"/>
    </row>
    <row r="424" spans="1:46" ht="12.75" customHeight="1" x14ac:dyDescent="0.2">
      <c r="A424" s="47" t="s">
        <v>612</v>
      </c>
      <c r="B424" s="51">
        <v>775</v>
      </c>
      <c r="C424" s="51">
        <v>993</v>
      </c>
      <c r="D424" s="51" t="s">
        <v>559</v>
      </c>
      <c r="E424" s="2" t="s">
        <v>478</v>
      </c>
    </row>
    <row r="425" spans="1:46" ht="12.75" customHeight="1" x14ac:dyDescent="0.2">
      <c r="A425" s="47" t="s">
        <v>613</v>
      </c>
      <c r="B425" s="51">
        <v>775</v>
      </c>
      <c r="C425" s="51">
        <v>1213</v>
      </c>
      <c r="D425" s="51" t="s">
        <v>559</v>
      </c>
      <c r="E425" s="2" t="s">
        <v>478</v>
      </c>
    </row>
    <row r="426" spans="1:46" ht="12.75" customHeight="1" x14ac:dyDescent="0.2">
      <c r="A426" s="47" t="s">
        <v>614</v>
      </c>
      <c r="B426" s="51">
        <v>775</v>
      </c>
      <c r="C426" s="51">
        <v>1414</v>
      </c>
      <c r="D426" s="51" t="s">
        <v>559</v>
      </c>
      <c r="E426" s="2" t="s">
        <v>478</v>
      </c>
    </row>
    <row r="427" spans="1:46" ht="12.75" customHeight="1" x14ac:dyDescent="0.2">
      <c r="A427" s="47" t="s">
        <v>627</v>
      </c>
      <c r="B427" s="51">
        <v>775</v>
      </c>
      <c r="C427" s="51">
        <v>387</v>
      </c>
      <c r="D427" s="51" t="s">
        <v>559</v>
      </c>
      <c r="E427" s="2" t="s">
        <v>478</v>
      </c>
      <c r="F427" s="3"/>
    </row>
    <row r="428" spans="1:46" ht="12.75" customHeight="1" x14ac:dyDescent="0.2">
      <c r="A428" s="47" t="s">
        <v>622</v>
      </c>
      <c r="B428" s="51">
        <v>775</v>
      </c>
      <c r="C428" s="51">
        <v>740</v>
      </c>
      <c r="D428" s="51" t="s">
        <v>559</v>
      </c>
      <c r="E428" s="2" t="s">
        <v>478</v>
      </c>
      <c r="F428" s="3"/>
    </row>
    <row r="429" spans="1:46" ht="12.75" customHeight="1" x14ac:dyDescent="0.2">
      <c r="A429" s="47" t="s">
        <v>587</v>
      </c>
      <c r="B429" s="51">
        <v>973</v>
      </c>
      <c r="C429" s="51">
        <v>940</v>
      </c>
      <c r="D429" s="51" t="s">
        <v>559</v>
      </c>
      <c r="E429" s="2" t="s">
        <v>478</v>
      </c>
    </row>
    <row r="430" spans="1:46" ht="12.75" customHeight="1" x14ac:dyDescent="0.2">
      <c r="A430" s="47" t="s">
        <v>588</v>
      </c>
      <c r="B430" s="51">
        <v>973</v>
      </c>
      <c r="C430" s="51">
        <v>1160</v>
      </c>
      <c r="D430" s="51" t="s">
        <v>559</v>
      </c>
      <c r="E430" s="2" t="s">
        <v>478</v>
      </c>
    </row>
    <row r="431" spans="1:46" ht="12.75" customHeight="1" x14ac:dyDescent="0.2">
      <c r="A431" s="47" t="s">
        <v>589</v>
      </c>
      <c r="B431" s="51">
        <v>973</v>
      </c>
      <c r="C431" s="51">
        <v>1362</v>
      </c>
      <c r="D431" s="51" t="s">
        <v>559</v>
      </c>
      <c r="E431" s="2" t="s">
        <v>478</v>
      </c>
      <c r="K431" s="42"/>
      <c r="L431" s="52"/>
      <c r="M431" s="52"/>
      <c r="N431" s="52"/>
    </row>
    <row r="432" spans="1:46" ht="12.75" customHeight="1" x14ac:dyDescent="0.2">
      <c r="A432" s="47" t="s">
        <v>598</v>
      </c>
      <c r="B432" s="51">
        <v>973</v>
      </c>
      <c r="C432" s="51">
        <v>740</v>
      </c>
      <c r="D432" s="51" t="s">
        <v>559</v>
      </c>
      <c r="E432" s="2" t="s">
        <v>478</v>
      </c>
    </row>
    <row r="433" spans="1:5" ht="12.75" customHeight="1" x14ac:dyDescent="0.2">
      <c r="A433" s="47" t="s">
        <v>615</v>
      </c>
      <c r="B433" s="51">
        <v>973</v>
      </c>
      <c r="C433" s="51">
        <v>993</v>
      </c>
      <c r="D433" s="51" t="s">
        <v>559</v>
      </c>
      <c r="E433" s="2" t="s">
        <v>478</v>
      </c>
    </row>
    <row r="434" spans="1:5" ht="12.75" customHeight="1" x14ac:dyDescent="0.2">
      <c r="A434" s="47" t="s">
        <v>616</v>
      </c>
      <c r="B434" s="51">
        <v>973</v>
      </c>
      <c r="C434" s="51">
        <v>1213</v>
      </c>
      <c r="D434" s="51" t="s">
        <v>559</v>
      </c>
      <c r="E434" s="2" t="s">
        <v>478</v>
      </c>
    </row>
    <row r="435" spans="1:5" ht="12.75" customHeight="1" x14ac:dyDescent="0.2">
      <c r="A435" s="47" t="s">
        <v>617</v>
      </c>
      <c r="B435" s="51">
        <v>973</v>
      </c>
      <c r="C435" s="51">
        <v>1414</v>
      </c>
      <c r="D435" s="51" t="s">
        <v>559</v>
      </c>
      <c r="E435" s="2" t="s">
        <v>478</v>
      </c>
    </row>
    <row r="436" spans="1:5" ht="12.75" customHeight="1" x14ac:dyDescent="0.2">
      <c r="A436" s="47" t="s">
        <v>628</v>
      </c>
      <c r="B436" s="51">
        <v>973</v>
      </c>
      <c r="C436" s="51">
        <v>387</v>
      </c>
      <c r="D436" s="51" t="s">
        <v>559</v>
      </c>
      <c r="E436" s="2" t="s">
        <v>478</v>
      </c>
    </row>
    <row r="437" spans="1:5" ht="12.75" customHeight="1" x14ac:dyDescent="0.2">
      <c r="A437" s="47" t="s">
        <v>623</v>
      </c>
      <c r="B437" s="51">
        <v>973</v>
      </c>
      <c r="C437" s="51">
        <v>740</v>
      </c>
      <c r="D437" s="51" t="s">
        <v>559</v>
      </c>
      <c r="E437" s="2" t="s">
        <v>478</v>
      </c>
    </row>
    <row r="438" spans="1:5" ht="12.75" customHeight="1" x14ac:dyDescent="0.2">
      <c r="A438" s="47" t="s">
        <v>595</v>
      </c>
      <c r="B438" s="51">
        <v>1173</v>
      </c>
      <c r="C438" s="51">
        <v>740</v>
      </c>
      <c r="D438" s="51" t="s">
        <v>559</v>
      </c>
      <c r="E438" s="2" t="s">
        <v>478</v>
      </c>
    </row>
    <row r="439" spans="1:5" ht="12.75" customHeight="1" x14ac:dyDescent="0.2">
      <c r="A439" s="47" t="s">
        <v>590</v>
      </c>
      <c r="B439" s="51">
        <v>1173</v>
      </c>
      <c r="C439" s="51">
        <v>1160</v>
      </c>
      <c r="D439" s="51" t="s">
        <v>559</v>
      </c>
      <c r="E439" s="2" t="s">
        <v>478</v>
      </c>
    </row>
    <row r="440" spans="1:5" ht="12.75" customHeight="1" x14ac:dyDescent="0.2">
      <c r="A440" s="47" t="s">
        <v>591</v>
      </c>
      <c r="B440" s="51">
        <v>1173</v>
      </c>
      <c r="C440" s="51">
        <v>1362</v>
      </c>
      <c r="D440" s="51" t="s">
        <v>559</v>
      </c>
      <c r="E440" s="2" t="s">
        <v>478</v>
      </c>
    </row>
    <row r="441" spans="1:5" ht="12.75" customHeight="1" x14ac:dyDescent="0.2">
      <c r="A441" s="47" t="s">
        <v>599</v>
      </c>
      <c r="B441" s="51">
        <v>1173</v>
      </c>
      <c r="C441" s="51">
        <v>740</v>
      </c>
      <c r="D441" s="51" t="s">
        <v>559</v>
      </c>
      <c r="E441" s="2" t="s">
        <v>478</v>
      </c>
    </row>
    <row r="442" spans="1:5" ht="12.75" customHeight="1" x14ac:dyDescent="0.2">
      <c r="A442" s="47" t="s">
        <v>618</v>
      </c>
      <c r="B442" s="51">
        <v>1173</v>
      </c>
      <c r="C442" s="51">
        <v>793</v>
      </c>
      <c r="D442" s="51" t="s">
        <v>559</v>
      </c>
      <c r="E442" s="2" t="s">
        <v>478</v>
      </c>
    </row>
    <row r="443" spans="1:5" ht="12.75" customHeight="1" x14ac:dyDescent="0.2">
      <c r="A443" s="47" t="s">
        <v>619</v>
      </c>
      <c r="B443" s="51">
        <v>1173</v>
      </c>
      <c r="C443" s="51">
        <v>1213</v>
      </c>
      <c r="D443" s="51" t="s">
        <v>559</v>
      </c>
      <c r="E443" s="2" t="s">
        <v>478</v>
      </c>
    </row>
    <row r="444" spans="1:5" ht="12.75" customHeight="1" x14ac:dyDescent="0.2">
      <c r="A444" s="47" t="s">
        <v>620</v>
      </c>
      <c r="B444" s="51">
        <v>1173</v>
      </c>
      <c r="C444" s="51">
        <v>1414</v>
      </c>
      <c r="D444" s="51" t="s">
        <v>559</v>
      </c>
      <c r="E444" s="2" t="s">
        <v>478</v>
      </c>
    </row>
    <row r="445" spans="1:5" ht="12.75" customHeight="1" x14ac:dyDescent="0.2">
      <c r="A445" s="47" t="s">
        <v>629</v>
      </c>
      <c r="B445" s="51">
        <v>1173</v>
      </c>
      <c r="C445" s="51">
        <v>387</v>
      </c>
      <c r="D445" s="51" t="s">
        <v>559</v>
      </c>
      <c r="E445" s="2" t="s">
        <v>478</v>
      </c>
    </row>
    <row r="446" spans="1:5" ht="12.75" customHeight="1" x14ac:dyDescent="0.2">
      <c r="A446" s="47" t="s">
        <v>624</v>
      </c>
      <c r="B446" s="51">
        <v>1173</v>
      </c>
      <c r="C446" s="51">
        <v>740</v>
      </c>
      <c r="D446" s="51" t="s">
        <v>559</v>
      </c>
      <c r="E446" s="2" t="s">
        <v>478</v>
      </c>
    </row>
    <row r="447" spans="1:5" ht="12.75" customHeight="1" x14ac:dyDescent="0.2">
      <c r="A447" s="41" t="s">
        <v>88</v>
      </c>
      <c r="B447" s="60">
        <v>613</v>
      </c>
      <c r="C447" s="60">
        <v>740</v>
      </c>
      <c r="D447" s="60" t="s">
        <v>559</v>
      </c>
      <c r="E447" s="2" t="s">
        <v>478</v>
      </c>
    </row>
    <row r="448" spans="1:5" ht="12.75" customHeight="1" x14ac:dyDescent="0.2">
      <c r="A448" s="41" t="s">
        <v>89</v>
      </c>
      <c r="B448" s="60">
        <v>613</v>
      </c>
      <c r="C448" s="60">
        <v>940</v>
      </c>
      <c r="D448" s="60" t="s">
        <v>559</v>
      </c>
      <c r="E448" s="2" t="s">
        <v>478</v>
      </c>
    </row>
    <row r="449" spans="1:5" ht="12.75" customHeight="1" x14ac:dyDescent="0.2">
      <c r="A449" s="41" t="s">
        <v>90</v>
      </c>
      <c r="B449" s="60">
        <v>613</v>
      </c>
      <c r="C449" s="60">
        <v>1160</v>
      </c>
      <c r="D449" s="60" t="s">
        <v>559</v>
      </c>
      <c r="E449" s="2" t="s">
        <v>478</v>
      </c>
    </row>
    <row r="450" spans="1:5" ht="12.75" customHeight="1" x14ac:dyDescent="0.2">
      <c r="A450" s="41" t="s">
        <v>91</v>
      </c>
      <c r="B450" s="60">
        <v>775</v>
      </c>
      <c r="C450" s="60">
        <v>740</v>
      </c>
      <c r="D450" s="60" t="s">
        <v>559</v>
      </c>
      <c r="E450" s="2" t="s">
        <v>478</v>
      </c>
    </row>
    <row r="451" spans="1:5" ht="12.75" customHeight="1" x14ac:dyDescent="0.2">
      <c r="A451" s="41" t="s">
        <v>92</v>
      </c>
      <c r="B451" s="60">
        <v>775</v>
      </c>
      <c r="C451" s="60">
        <v>940</v>
      </c>
      <c r="D451" s="60" t="s">
        <v>559</v>
      </c>
      <c r="E451" s="2" t="s">
        <v>478</v>
      </c>
    </row>
    <row r="452" spans="1:5" ht="12.75" customHeight="1" x14ac:dyDescent="0.2">
      <c r="A452" s="41" t="s">
        <v>93</v>
      </c>
      <c r="B452" s="60">
        <v>775</v>
      </c>
      <c r="C452" s="60">
        <v>1160</v>
      </c>
      <c r="D452" s="60" t="s">
        <v>559</v>
      </c>
      <c r="E452" s="2" t="s">
        <v>478</v>
      </c>
    </row>
    <row r="453" spans="1:5" ht="12.75" customHeight="1" x14ac:dyDescent="0.2">
      <c r="A453" s="41" t="s">
        <v>94</v>
      </c>
      <c r="B453" s="60">
        <v>973</v>
      </c>
      <c r="C453" s="60">
        <v>740</v>
      </c>
      <c r="D453" s="60" t="s">
        <v>559</v>
      </c>
      <c r="E453" s="2" t="s">
        <v>478</v>
      </c>
    </row>
    <row r="454" spans="1:5" ht="12.75" customHeight="1" x14ac:dyDescent="0.2">
      <c r="A454" s="419" t="s">
        <v>1922</v>
      </c>
      <c r="B454" s="416">
        <v>361</v>
      </c>
      <c r="C454" s="416">
        <v>594</v>
      </c>
      <c r="D454" s="416" t="s">
        <v>397</v>
      </c>
      <c r="E454" s="2" t="s">
        <v>1927</v>
      </c>
    </row>
    <row r="455" spans="1:5" ht="12.75" customHeight="1" x14ac:dyDescent="0.2">
      <c r="A455" s="419" t="s">
        <v>1897</v>
      </c>
      <c r="B455" s="416">
        <v>361</v>
      </c>
      <c r="C455" s="416">
        <v>794</v>
      </c>
      <c r="D455" s="416" t="s">
        <v>397</v>
      </c>
      <c r="E455" s="2" t="s">
        <v>1927</v>
      </c>
    </row>
    <row r="456" spans="1:5" ht="12.75" customHeight="1" x14ac:dyDescent="0.2">
      <c r="A456" s="419" t="s">
        <v>1896</v>
      </c>
      <c r="B456" s="416">
        <v>361</v>
      </c>
      <c r="C456" s="416">
        <v>994</v>
      </c>
      <c r="D456" s="416" t="s">
        <v>397</v>
      </c>
      <c r="E456" s="2" t="s">
        <v>1927</v>
      </c>
    </row>
    <row r="457" spans="1:5" ht="12.75" customHeight="1" x14ac:dyDescent="0.2">
      <c r="A457" s="419" t="s">
        <v>1900</v>
      </c>
      <c r="B457" s="416">
        <v>471</v>
      </c>
      <c r="C457" s="416">
        <v>794</v>
      </c>
      <c r="D457" s="416" t="s">
        <v>397</v>
      </c>
      <c r="E457" s="2" t="s">
        <v>1927</v>
      </c>
    </row>
    <row r="458" spans="1:5" ht="12.75" customHeight="1" x14ac:dyDescent="0.2">
      <c r="A458" s="419" t="s">
        <v>1898</v>
      </c>
      <c r="B458" s="416">
        <v>471</v>
      </c>
      <c r="C458" s="416">
        <v>994</v>
      </c>
      <c r="D458" s="416" t="s">
        <v>397</v>
      </c>
      <c r="E458" s="2" t="s">
        <v>1927</v>
      </c>
    </row>
    <row r="459" spans="1:5" ht="12.75" customHeight="1" x14ac:dyDescent="0.2">
      <c r="A459" s="419" t="s">
        <v>1899</v>
      </c>
      <c r="B459" s="416">
        <v>471</v>
      </c>
      <c r="C459" s="416">
        <v>1214</v>
      </c>
      <c r="D459" s="416" t="s">
        <v>397</v>
      </c>
      <c r="E459" s="2" t="s">
        <v>1927</v>
      </c>
    </row>
    <row r="460" spans="1:5" ht="12.75" customHeight="1" x14ac:dyDescent="0.2">
      <c r="A460" s="419" t="s">
        <v>1904</v>
      </c>
      <c r="B460" s="416">
        <v>591</v>
      </c>
      <c r="C460" s="416">
        <v>794</v>
      </c>
      <c r="D460" s="416" t="s">
        <v>397</v>
      </c>
      <c r="E460" s="2" t="s">
        <v>1927</v>
      </c>
    </row>
    <row r="461" spans="1:5" ht="12.75" customHeight="1" x14ac:dyDescent="0.2">
      <c r="A461" s="419" t="s">
        <v>1901</v>
      </c>
      <c r="B461" s="416">
        <v>591</v>
      </c>
      <c r="C461" s="416">
        <v>994</v>
      </c>
      <c r="D461" s="416" t="s">
        <v>397</v>
      </c>
      <c r="E461" s="2" t="s">
        <v>1927</v>
      </c>
    </row>
    <row r="462" spans="1:5" ht="12.75" customHeight="1" x14ac:dyDescent="0.2">
      <c r="A462" s="419" t="s">
        <v>1902</v>
      </c>
      <c r="B462" s="416">
        <v>591</v>
      </c>
      <c r="C462" s="416">
        <v>1214</v>
      </c>
      <c r="D462" s="416" t="s">
        <v>397</v>
      </c>
      <c r="E462" s="2" t="s">
        <v>1927</v>
      </c>
    </row>
    <row r="463" spans="1:5" ht="12.75" customHeight="1" x14ac:dyDescent="0.2">
      <c r="A463" s="419" t="s">
        <v>1903</v>
      </c>
      <c r="B463" s="416">
        <v>591</v>
      </c>
      <c r="C463" s="416">
        <v>1414</v>
      </c>
      <c r="D463" s="416" t="s">
        <v>397</v>
      </c>
      <c r="E463" s="2" t="s">
        <v>1927</v>
      </c>
    </row>
    <row r="464" spans="1:5" ht="12.75" customHeight="1" x14ac:dyDescent="0.2">
      <c r="A464" s="419" t="s">
        <v>1905</v>
      </c>
      <c r="B464" s="416">
        <v>751</v>
      </c>
      <c r="C464" s="416">
        <v>994</v>
      </c>
      <c r="D464" s="416" t="s">
        <v>397</v>
      </c>
      <c r="E464" s="2" t="s">
        <v>1927</v>
      </c>
    </row>
    <row r="465" spans="1:5" ht="12.75" customHeight="1" x14ac:dyDescent="0.2">
      <c r="A465" s="419" t="s">
        <v>1906</v>
      </c>
      <c r="B465" s="416">
        <v>751</v>
      </c>
      <c r="C465" s="416">
        <v>1214</v>
      </c>
      <c r="D465" s="416" t="s">
        <v>397</v>
      </c>
      <c r="E465" s="2" t="s">
        <v>1927</v>
      </c>
    </row>
    <row r="466" spans="1:5" ht="12.75" customHeight="1" x14ac:dyDescent="0.2">
      <c r="A466" s="419" t="s">
        <v>1894</v>
      </c>
      <c r="B466" s="416">
        <v>951</v>
      </c>
      <c r="C466" s="416">
        <v>994</v>
      </c>
      <c r="D466" s="416" t="s">
        <v>397</v>
      </c>
      <c r="E466" s="2" t="s">
        <v>1927</v>
      </c>
    </row>
    <row r="467" spans="1:5" ht="12.75" customHeight="1" x14ac:dyDescent="0.2">
      <c r="A467" s="419" t="s">
        <v>1895</v>
      </c>
      <c r="B467" s="416">
        <v>951</v>
      </c>
      <c r="C467" s="416">
        <v>1214</v>
      </c>
      <c r="D467" s="416" t="s">
        <v>397</v>
      </c>
      <c r="E467" s="2" t="s">
        <v>1927</v>
      </c>
    </row>
    <row r="468" spans="1:5" ht="12.75" customHeight="1" x14ac:dyDescent="0.2">
      <c r="A468" s="419" t="s">
        <v>1910</v>
      </c>
      <c r="B468" s="416">
        <v>379</v>
      </c>
      <c r="C468" s="416">
        <v>608</v>
      </c>
      <c r="D468" s="416">
        <v>96</v>
      </c>
      <c r="E468" s="2" t="s">
        <v>1927</v>
      </c>
    </row>
    <row r="469" spans="1:5" ht="12.75" customHeight="1" x14ac:dyDescent="0.2">
      <c r="A469" s="419" t="s">
        <v>1911</v>
      </c>
      <c r="B469" s="416">
        <v>379</v>
      </c>
      <c r="C469" s="416">
        <v>808</v>
      </c>
      <c r="D469" s="416">
        <v>96</v>
      </c>
      <c r="E469" s="2" t="s">
        <v>1927</v>
      </c>
    </row>
    <row r="470" spans="1:5" ht="12.75" customHeight="1" x14ac:dyDescent="0.2">
      <c r="A470" s="419" t="s">
        <v>1909</v>
      </c>
      <c r="B470" s="416">
        <v>379</v>
      </c>
      <c r="C470" s="416">
        <v>1008</v>
      </c>
      <c r="D470" s="416">
        <v>96</v>
      </c>
      <c r="E470" s="2" t="s">
        <v>1927</v>
      </c>
    </row>
    <row r="471" spans="1:5" ht="12.75" customHeight="1" x14ac:dyDescent="0.2">
      <c r="A471" s="419" t="s">
        <v>1914</v>
      </c>
      <c r="B471" s="416">
        <v>489</v>
      </c>
      <c r="C471" s="416">
        <v>808</v>
      </c>
      <c r="D471" s="416">
        <v>96</v>
      </c>
      <c r="E471" s="2" t="s">
        <v>1927</v>
      </c>
    </row>
    <row r="472" spans="1:5" ht="12.75" customHeight="1" x14ac:dyDescent="0.2">
      <c r="A472" s="419" t="s">
        <v>1912</v>
      </c>
      <c r="B472" s="416">
        <v>489</v>
      </c>
      <c r="C472" s="416">
        <v>1008</v>
      </c>
      <c r="D472" s="416">
        <v>96</v>
      </c>
      <c r="E472" s="2" t="s">
        <v>1927</v>
      </c>
    </row>
    <row r="473" spans="1:5" ht="12.75" customHeight="1" x14ac:dyDescent="0.2">
      <c r="A473" s="419" t="s">
        <v>1913</v>
      </c>
      <c r="B473" s="416">
        <v>489</v>
      </c>
      <c r="C473" s="416">
        <v>1228</v>
      </c>
      <c r="D473" s="416">
        <v>96</v>
      </c>
      <c r="E473" s="2" t="s">
        <v>1927</v>
      </c>
    </row>
    <row r="474" spans="1:5" ht="12.75" customHeight="1" x14ac:dyDescent="0.2">
      <c r="A474" s="419" t="s">
        <v>1918</v>
      </c>
      <c r="B474" s="416">
        <v>609</v>
      </c>
      <c r="C474" s="416">
        <v>808</v>
      </c>
      <c r="D474" s="416">
        <v>96</v>
      </c>
      <c r="E474" s="2" t="s">
        <v>1927</v>
      </c>
    </row>
    <row r="475" spans="1:5" ht="12.75" customHeight="1" x14ac:dyDescent="0.2">
      <c r="A475" s="419" t="s">
        <v>1915</v>
      </c>
      <c r="B475" s="416">
        <v>609</v>
      </c>
      <c r="C475" s="416">
        <v>1008</v>
      </c>
      <c r="D475" s="416">
        <v>96</v>
      </c>
      <c r="E475" s="2" t="s">
        <v>1927</v>
      </c>
    </row>
    <row r="476" spans="1:5" ht="12.75" customHeight="1" x14ac:dyDescent="0.2">
      <c r="A476" s="419" t="s">
        <v>1916</v>
      </c>
      <c r="B476" s="416">
        <v>609</v>
      </c>
      <c r="C476" s="416">
        <v>1228</v>
      </c>
      <c r="D476" s="416">
        <v>96</v>
      </c>
      <c r="E476" s="2" t="s">
        <v>1927</v>
      </c>
    </row>
    <row r="477" spans="1:5" ht="12.75" customHeight="1" x14ac:dyDescent="0.2">
      <c r="A477" s="419" t="s">
        <v>1917</v>
      </c>
      <c r="B477" s="416">
        <v>609</v>
      </c>
      <c r="C477" s="416">
        <v>1428</v>
      </c>
      <c r="D477" s="416">
        <v>96</v>
      </c>
      <c r="E477" s="2" t="s">
        <v>1927</v>
      </c>
    </row>
    <row r="478" spans="1:5" ht="12.75" customHeight="1" x14ac:dyDescent="0.2">
      <c r="A478" s="419" t="s">
        <v>1919</v>
      </c>
      <c r="B478" s="416">
        <v>769</v>
      </c>
      <c r="C478" s="416">
        <v>1008</v>
      </c>
      <c r="D478" s="416">
        <v>96</v>
      </c>
      <c r="E478" s="2" t="s">
        <v>1927</v>
      </c>
    </row>
    <row r="479" spans="1:5" ht="12.75" customHeight="1" x14ac:dyDescent="0.2">
      <c r="A479" s="419" t="s">
        <v>1920</v>
      </c>
      <c r="B479" s="416">
        <v>769</v>
      </c>
      <c r="C479" s="416">
        <v>1228</v>
      </c>
      <c r="D479" s="416">
        <v>96</v>
      </c>
      <c r="E479" s="2" t="s">
        <v>1927</v>
      </c>
    </row>
    <row r="480" spans="1:5" ht="12.75" customHeight="1" x14ac:dyDescent="0.2">
      <c r="A480" s="419" t="s">
        <v>1907</v>
      </c>
      <c r="B480" s="416">
        <v>969</v>
      </c>
      <c r="C480" s="416">
        <v>1008</v>
      </c>
      <c r="D480" s="416">
        <v>96</v>
      </c>
      <c r="E480" s="2" t="s">
        <v>1927</v>
      </c>
    </row>
    <row r="481" spans="1:5" ht="12.75" customHeight="1" x14ac:dyDescent="0.2">
      <c r="A481" s="419" t="s">
        <v>1908</v>
      </c>
      <c r="B481" s="416">
        <v>969</v>
      </c>
      <c r="C481" s="416">
        <v>1228</v>
      </c>
      <c r="D481" s="416">
        <v>96</v>
      </c>
      <c r="E481" s="2" t="s">
        <v>1927</v>
      </c>
    </row>
    <row r="482" spans="1:5" ht="12.75" customHeight="1" x14ac:dyDescent="0.2">
      <c r="A482" s="419" t="s">
        <v>1883</v>
      </c>
      <c r="B482" s="416">
        <v>376</v>
      </c>
      <c r="C482" s="416">
        <v>605</v>
      </c>
      <c r="D482" s="416">
        <v>96</v>
      </c>
      <c r="E482" s="2" t="s">
        <v>1927</v>
      </c>
    </row>
    <row r="483" spans="1:5" ht="12.75" customHeight="1" x14ac:dyDescent="0.2">
      <c r="A483" s="419" t="s">
        <v>1884</v>
      </c>
      <c r="B483" s="416">
        <v>376</v>
      </c>
      <c r="C483" s="416">
        <v>805</v>
      </c>
      <c r="D483" s="416">
        <v>96</v>
      </c>
      <c r="E483" s="2" t="s">
        <v>1927</v>
      </c>
    </row>
    <row r="484" spans="1:5" ht="12.75" customHeight="1" x14ac:dyDescent="0.2">
      <c r="A484" s="419" t="s">
        <v>1882</v>
      </c>
      <c r="B484" s="416">
        <v>376</v>
      </c>
      <c r="C484" s="416">
        <v>1005</v>
      </c>
      <c r="D484" s="416">
        <v>96</v>
      </c>
      <c r="E484" s="2" t="s">
        <v>1927</v>
      </c>
    </row>
    <row r="485" spans="1:5" ht="12.75" customHeight="1" x14ac:dyDescent="0.2">
      <c r="A485" s="419" t="s">
        <v>1887</v>
      </c>
      <c r="B485" s="416">
        <v>486</v>
      </c>
      <c r="C485" s="416">
        <v>805</v>
      </c>
      <c r="D485" s="416">
        <v>96</v>
      </c>
      <c r="E485" s="2" t="s">
        <v>1927</v>
      </c>
    </row>
    <row r="486" spans="1:5" ht="12.75" customHeight="1" x14ac:dyDescent="0.2">
      <c r="A486" s="419" t="s">
        <v>1885</v>
      </c>
      <c r="B486" s="416">
        <v>486</v>
      </c>
      <c r="C486" s="416">
        <v>1005</v>
      </c>
      <c r="D486" s="416">
        <v>96</v>
      </c>
      <c r="E486" s="2" t="s">
        <v>1927</v>
      </c>
    </row>
    <row r="487" spans="1:5" ht="12.75" customHeight="1" x14ac:dyDescent="0.2">
      <c r="A487" s="419" t="s">
        <v>1886</v>
      </c>
      <c r="B487" s="416">
        <v>486</v>
      </c>
      <c r="C487" s="416">
        <v>1225</v>
      </c>
      <c r="D487" s="416">
        <v>96</v>
      </c>
      <c r="E487" s="2" t="s">
        <v>1927</v>
      </c>
    </row>
    <row r="488" spans="1:5" ht="12.75" customHeight="1" x14ac:dyDescent="0.2">
      <c r="A488" s="419" t="s">
        <v>1891</v>
      </c>
      <c r="B488" s="416">
        <v>606</v>
      </c>
      <c r="C488" s="416">
        <v>805</v>
      </c>
      <c r="D488" s="416">
        <v>96</v>
      </c>
      <c r="E488" s="2" t="s">
        <v>1927</v>
      </c>
    </row>
    <row r="489" spans="1:5" ht="12.75" customHeight="1" x14ac:dyDescent="0.2">
      <c r="A489" s="419" t="s">
        <v>1888</v>
      </c>
      <c r="B489" s="416">
        <v>606</v>
      </c>
      <c r="C489" s="416">
        <v>1005</v>
      </c>
      <c r="D489" s="416">
        <v>96</v>
      </c>
      <c r="E489" s="2" t="s">
        <v>1927</v>
      </c>
    </row>
    <row r="490" spans="1:5" ht="12.75" customHeight="1" x14ac:dyDescent="0.2">
      <c r="A490" s="419" t="s">
        <v>1889</v>
      </c>
      <c r="B490" s="416">
        <v>606</v>
      </c>
      <c r="C490" s="416">
        <v>1225</v>
      </c>
      <c r="D490" s="416">
        <v>96</v>
      </c>
      <c r="E490" s="2" t="s">
        <v>1927</v>
      </c>
    </row>
    <row r="491" spans="1:5" ht="12.75" customHeight="1" x14ac:dyDescent="0.2">
      <c r="A491" s="419" t="s">
        <v>1890</v>
      </c>
      <c r="B491" s="416">
        <v>606</v>
      </c>
      <c r="C491" s="416">
        <v>1425</v>
      </c>
      <c r="D491" s="416">
        <v>96</v>
      </c>
      <c r="E491" s="2" t="s">
        <v>1927</v>
      </c>
    </row>
    <row r="492" spans="1:5" ht="12.75" customHeight="1" x14ac:dyDescent="0.2">
      <c r="A492" s="419" t="s">
        <v>1892</v>
      </c>
      <c r="B492" s="416">
        <v>766</v>
      </c>
      <c r="C492" s="416">
        <v>1005</v>
      </c>
      <c r="D492" s="416">
        <v>96</v>
      </c>
      <c r="E492" s="2" t="s">
        <v>1927</v>
      </c>
    </row>
    <row r="493" spans="1:5" ht="12.75" customHeight="1" x14ac:dyDescent="0.2">
      <c r="A493" s="419" t="s">
        <v>1893</v>
      </c>
      <c r="B493" s="416">
        <v>766</v>
      </c>
      <c r="C493" s="416">
        <v>1225</v>
      </c>
      <c r="D493" s="416">
        <v>96</v>
      </c>
      <c r="E493" s="2" t="s">
        <v>1927</v>
      </c>
    </row>
    <row r="494" spans="1:5" ht="12.75" customHeight="1" x14ac:dyDescent="0.2">
      <c r="A494" s="419" t="s">
        <v>1880</v>
      </c>
      <c r="B494" s="416">
        <v>966</v>
      </c>
      <c r="C494" s="416">
        <v>1005</v>
      </c>
      <c r="D494" s="416">
        <v>96</v>
      </c>
      <c r="E494" s="2" t="s">
        <v>1927</v>
      </c>
    </row>
    <row r="495" spans="1:5" ht="12.75" customHeight="1" x14ac:dyDescent="0.2">
      <c r="A495" s="419" t="s">
        <v>1881</v>
      </c>
      <c r="B495" s="416">
        <v>966</v>
      </c>
      <c r="C495" s="416">
        <v>1225</v>
      </c>
      <c r="D495" s="416">
        <v>96</v>
      </c>
      <c r="E495" s="2" t="s">
        <v>1927</v>
      </c>
    </row>
  </sheetData>
  <sheetProtection algorithmName="SHA-512" hashValue="81nZEUK6r/EcCH+6CZ/ivC885N+JAwXXioYMjRYo75Eb96U3ZTPANOEPIy9SfWN4A8W8WB4AK95hzaJleduYew==" saltValue="IXyugDAgjwm/EFUkJqmoVA==" spinCount="100000" sheet="1" objects="1" scenarios="1"/>
  <autoFilter ref="A1:E495">
    <sortState ref="A2:E466">
      <sortCondition ref="A1"/>
    </sortState>
  </autoFilter>
  <conditionalFormatting sqref="AI2:AI14">
    <cfRule type="duplicateValues" dxfId="0" priority="1" stopIfTrue="1"/>
  </conditionalFormatting>
  <printOptions horizontalCentered="1"/>
  <pageMargins left="0" right="0" top="0" bottom="0" header="0.39370078740157483" footer="0.51181102362204722"/>
  <pageSetup paperSize="9" scale="2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A48"/>
  <sheetViews>
    <sheetView showGridLines="0" view="pageBreakPreview" zoomScaleNormal="100" zoomScaleSheetLayoutView="100" workbookViewId="0">
      <selection activeCell="A49" sqref="A49"/>
    </sheetView>
  </sheetViews>
  <sheetFormatPr defaultColWidth="10" defaultRowHeight="12.75" x14ac:dyDescent="0.2"/>
  <cols>
    <col min="1" max="1" width="7.42578125" style="100" customWidth="1"/>
    <col min="2" max="3" width="14.7109375" style="100" customWidth="1"/>
    <col min="4" max="5" width="21.7109375" style="100" customWidth="1"/>
    <col min="6" max="7" width="12.7109375" style="100" customWidth="1"/>
    <col min="8" max="8" width="19.28515625" style="100" customWidth="1"/>
    <col min="9" max="9" width="20.140625" style="100" customWidth="1"/>
    <col min="10" max="12" width="10.7109375" style="100" customWidth="1"/>
    <col min="13" max="13" width="10.5703125" style="100" customWidth="1"/>
    <col min="14" max="14" width="12" style="100" customWidth="1"/>
    <col min="15" max="15" width="11.140625" style="104" customWidth="1"/>
    <col min="16" max="26" width="10" style="104"/>
    <col min="27" max="27" width="0" style="104" hidden="1" customWidth="1"/>
    <col min="28" max="16384" width="10" style="104"/>
  </cols>
  <sheetData>
    <row r="1" spans="1:16" s="70" customFormat="1" ht="15.75" x14ac:dyDescent="0.2">
      <c r="A1" s="28" t="s">
        <v>15</v>
      </c>
      <c r="B1" s="28"/>
      <c r="C1" s="28"/>
      <c r="D1" s="28"/>
      <c r="E1" s="29"/>
      <c r="F1" s="29"/>
      <c r="G1" s="29"/>
      <c r="H1" s="29"/>
      <c r="I1" s="489" t="s">
        <v>7</v>
      </c>
      <c r="J1" s="489"/>
      <c r="K1" s="489"/>
      <c r="L1" s="489"/>
      <c r="M1" s="489"/>
      <c r="N1" s="489"/>
    </row>
    <row r="2" spans="1:16" s="70" customFormat="1" ht="15.75" customHeight="1" x14ac:dyDescent="0.2">
      <c r="A2" s="30" t="s">
        <v>3</v>
      </c>
      <c r="B2" s="30"/>
      <c r="C2" s="30"/>
      <c r="D2" s="30"/>
      <c r="E2" s="31" t="s">
        <v>23</v>
      </c>
      <c r="F2" s="31"/>
      <c r="G2" s="31" t="s">
        <v>24</v>
      </c>
      <c r="H2" s="71"/>
      <c r="I2" s="71"/>
      <c r="J2" s="71"/>
      <c r="K2" s="71"/>
      <c r="L2" s="71"/>
      <c r="M2" s="71"/>
      <c r="N2" s="72" t="s">
        <v>25</v>
      </c>
    </row>
    <row r="3" spans="1:16" s="77" customFormat="1" ht="35.25" customHeight="1" thickBot="1" x14ac:dyDescent="0.45">
      <c r="A3" s="73" t="s">
        <v>5</v>
      </c>
      <c r="B3" s="74"/>
      <c r="C3" s="74"/>
      <c r="D3" s="74"/>
      <c r="E3" s="74"/>
      <c r="F3" s="75"/>
      <c r="G3" s="76" t="s">
        <v>28</v>
      </c>
      <c r="I3" s="78"/>
      <c r="J3" s="78"/>
      <c r="K3" s="78"/>
      <c r="L3" s="78"/>
      <c r="M3" s="78"/>
      <c r="N3" s="79"/>
    </row>
    <row r="4" spans="1:16" s="70" customFormat="1" ht="17.25" customHeight="1" thickBot="1" x14ac:dyDescent="0.25">
      <c r="A4" s="503" t="s">
        <v>20</v>
      </c>
      <c r="B4" s="492"/>
      <c r="C4" s="492"/>
      <c r="D4" s="492"/>
      <c r="E4" s="504"/>
      <c r="F4" s="490" t="s">
        <v>8</v>
      </c>
      <c r="G4" s="491"/>
      <c r="H4" s="491"/>
      <c r="I4" s="491"/>
      <c r="J4" s="492" t="s">
        <v>9</v>
      </c>
      <c r="K4" s="492"/>
      <c r="L4" s="492"/>
      <c r="M4" s="492"/>
      <c r="N4" s="493"/>
    </row>
    <row r="5" spans="1:16" s="70" customFormat="1" ht="15" customHeight="1" thickTop="1" x14ac:dyDescent="0.2">
      <c r="A5" s="509" t="s">
        <v>21</v>
      </c>
      <c r="B5" s="434"/>
      <c r="C5" s="434"/>
      <c r="D5" s="510"/>
      <c r="E5" s="80" t="s">
        <v>19</v>
      </c>
      <c r="F5" s="496" t="s">
        <v>10</v>
      </c>
      <c r="G5" s="497"/>
      <c r="H5" s="505"/>
      <c r="I5" s="506"/>
      <c r="J5" s="81" t="s">
        <v>26</v>
      </c>
      <c r="K5" s="499"/>
      <c r="L5" s="499"/>
      <c r="M5" s="499"/>
      <c r="N5" s="500"/>
    </row>
    <row r="6" spans="1:16" s="84" customFormat="1" ht="15" customHeight="1" x14ac:dyDescent="0.2">
      <c r="A6" s="514" t="s">
        <v>22</v>
      </c>
      <c r="B6" s="432"/>
      <c r="C6" s="432"/>
      <c r="D6" s="432"/>
      <c r="E6" s="82">
        <v>0.21</v>
      </c>
      <c r="F6" s="498"/>
      <c r="G6" s="473"/>
      <c r="H6" s="469"/>
      <c r="I6" s="470"/>
      <c r="J6" s="83" t="s">
        <v>27</v>
      </c>
      <c r="K6" s="501"/>
      <c r="L6" s="501"/>
      <c r="M6" s="501"/>
      <c r="N6" s="502"/>
    </row>
    <row r="7" spans="1:16" s="84" customFormat="1" ht="15" customHeight="1" x14ac:dyDescent="0.2">
      <c r="A7" s="465" t="s">
        <v>31</v>
      </c>
      <c r="B7" s="466"/>
      <c r="C7" s="466"/>
      <c r="D7" s="466"/>
      <c r="E7" s="261"/>
      <c r="F7" s="471" t="s">
        <v>11</v>
      </c>
      <c r="G7" s="472"/>
      <c r="H7" s="469"/>
      <c r="I7" s="470"/>
      <c r="J7" s="250" t="s">
        <v>0</v>
      </c>
      <c r="K7" s="246"/>
      <c r="L7" s="494"/>
      <c r="M7" s="494"/>
      <c r="N7" s="495"/>
    </row>
    <row r="8" spans="1:16" s="84" customFormat="1" ht="15" customHeight="1" x14ac:dyDescent="0.2">
      <c r="A8" s="275"/>
      <c r="B8" s="88" t="s">
        <v>29</v>
      </c>
      <c r="C8" s="177" t="s">
        <v>30</v>
      </c>
      <c r="D8" s="85"/>
      <c r="E8" s="86"/>
      <c r="F8" s="473"/>
      <c r="G8" s="473"/>
      <c r="H8" s="469"/>
      <c r="I8" s="470"/>
      <c r="J8" s="480"/>
      <c r="K8" s="481"/>
      <c r="L8" s="481"/>
      <c r="M8" s="481"/>
      <c r="N8" s="482"/>
    </row>
    <row r="9" spans="1:16" s="84" customFormat="1" ht="15" customHeight="1" x14ac:dyDescent="0.2">
      <c r="A9" s="87"/>
      <c r="B9" s="88"/>
      <c r="C9" s="89"/>
      <c r="D9" s="89"/>
      <c r="E9" s="90"/>
      <c r="F9" s="472" t="s">
        <v>12</v>
      </c>
      <c r="G9" s="472"/>
      <c r="H9" s="469"/>
      <c r="I9" s="470"/>
      <c r="J9" s="480"/>
      <c r="K9" s="481"/>
      <c r="L9" s="481"/>
      <c r="M9" s="481"/>
      <c r="N9" s="482"/>
    </row>
    <row r="10" spans="1:16" s="70" customFormat="1" ht="15" customHeight="1" x14ac:dyDescent="0.2">
      <c r="A10" s="87"/>
      <c r="B10" s="88"/>
      <c r="C10" s="88"/>
      <c r="D10" s="88"/>
      <c r="E10" s="90"/>
      <c r="F10" s="473"/>
      <c r="G10" s="473"/>
      <c r="H10" s="469"/>
      <c r="I10" s="470"/>
      <c r="J10" s="484"/>
      <c r="K10" s="485"/>
      <c r="L10" s="485"/>
      <c r="M10" s="485"/>
      <c r="N10" s="486"/>
    </row>
    <row r="11" spans="1:16" s="70" customFormat="1" ht="15" customHeight="1" x14ac:dyDescent="0.2">
      <c r="A11" s="511"/>
      <c r="B11" s="512"/>
      <c r="C11" s="512"/>
      <c r="D11" s="512"/>
      <c r="E11" s="513"/>
      <c r="F11" s="472" t="s">
        <v>13</v>
      </c>
      <c r="G11" s="472"/>
      <c r="H11" s="469"/>
      <c r="I11" s="470"/>
      <c r="J11" s="249" t="s">
        <v>1</v>
      </c>
      <c r="K11" s="250"/>
      <c r="L11" s="487"/>
      <c r="M11" s="487"/>
      <c r="N11" s="488"/>
      <c r="P11" s="88"/>
    </row>
    <row r="12" spans="1:16" s="70" customFormat="1" ht="15" customHeight="1" thickBot="1" x14ac:dyDescent="0.25">
      <c r="A12" s="467"/>
      <c r="B12" s="468"/>
      <c r="C12" s="468"/>
      <c r="D12" s="468"/>
      <c r="E12" s="91"/>
      <c r="F12" s="483"/>
      <c r="G12" s="483"/>
      <c r="H12" s="507"/>
      <c r="I12" s="508"/>
      <c r="J12" s="477"/>
      <c r="K12" s="478"/>
      <c r="L12" s="478"/>
      <c r="M12" s="478"/>
      <c r="N12" s="479"/>
      <c r="P12" s="88"/>
    </row>
    <row r="13" spans="1:16" s="70" customFormat="1" ht="15" customHeight="1" x14ac:dyDescent="0.2">
      <c r="A13" s="467"/>
      <c r="B13" s="468"/>
      <c r="C13" s="468"/>
      <c r="D13" s="468"/>
      <c r="E13" s="280"/>
      <c r="F13" s="428"/>
      <c r="G13" s="423"/>
      <c r="H13" s="93"/>
      <c r="I13" s="94"/>
      <c r="J13" s="477"/>
      <c r="K13" s="478"/>
      <c r="L13" s="478"/>
      <c r="M13" s="478"/>
      <c r="N13" s="479"/>
      <c r="P13" s="88"/>
    </row>
    <row r="14" spans="1:16" s="70" customFormat="1" ht="15" customHeight="1" x14ac:dyDescent="0.2">
      <c r="A14" s="467"/>
      <c r="B14" s="468"/>
      <c r="C14" s="468"/>
      <c r="D14" s="468"/>
      <c r="E14" s="280"/>
      <c r="F14" s="425"/>
      <c r="G14" s="424"/>
      <c r="H14" s="421"/>
      <c r="I14" s="422"/>
      <c r="J14" s="477"/>
      <c r="K14" s="478"/>
      <c r="L14" s="478"/>
      <c r="M14" s="478"/>
      <c r="N14" s="479"/>
      <c r="P14" s="88"/>
    </row>
    <row r="15" spans="1:16" s="70" customFormat="1" ht="15" customHeight="1" thickBot="1" x14ac:dyDescent="0.25">
      <c r="A15" s="463"/>
      <c r="B15" s="464"/>
      <c r="C15" s="464"/>
      <c r="D15" s="464"/>
      <c r="E15" s="281"/>
      <c r="F15" s="429"/>
      <c r="G15" s="96"/>
      <c r="H15" s="97"/>
      <c r="I15" s="98"/>
      <c r="J15" s="474"/>
      <c r="K15" s="475"/>
      <c r="L15" s="475"/>
      <c r="M15" s="475"/>
      <c r="N15" s="476"/>
      <c r="P15" s="88"/>
    </row>
    <row r="16" spans="1:16" ht="6.75" customHeight="1" thickBot="1" x14ac:dyDescent="0.25">
      <c r="A16" s="99"/>
      <c r="F16" s="101"/>
      <c r="G16" s="101"/>
      <c r="H16" s="101"/>
      <c r="L16" s="102"/>
      <c r="M16" s="102"/>
      <c r="N16" s="103"/>
      <c r="P16" s="100"/>
    </row>
    <row r="17" spans="1:27" s="110" customFormat="1" ht="47.25" customHeight="1" thickBot="1" x14ac:dyDescent="0.25">
      <c r="A17" s="105" t="s">
        <v>2</v>
      </c>
      <c r="B17" s="106" t="s">
        <v>4</v>
      </c>
      <c r="C17" s="106" t="s">
        <v>33</v>
      </c>
      <c r="D17" s="106" t="s">
        <v>46</v>
      </c>
      <c r="E17" s="106" t="s">
        <v>17</v>
      </c>
      <c r="F17" s="107" t="s">
        <v>34</v>
      </c>
      <c r="G17" s="108" t="s">
        <v>35</v>
      </c>
      <c r="H17" s="106" t="s">
        <v>393</v>
      </c>
      <c r="I17" s="106" t="s">
        <v>45</v>
      </c>
      <c r="J17" s="106" t="s">
        <v>36</v>
      </c>
      <c r="K17" s="106" t="s">
        <v>500</v>
      </c>
      <c r="L17" s="106" t="s">
        <v>37</v>
      </c>
      <c r="M17" s="259" t="s">
        <v>866</v>
      </c>
      <c r="N17" s="247" t="s">
        <v>18</v>
      </c>
      <c r="O17" s="109"/>
      <c r="P17" s="109"/>
      <c r="S17" s="109"/>
      <c r="T17" s="111"/>
      <c r="U17" s="111"/>
      <c r="V17" s="109"/>
      <c r="W17" s="109"/>
      <c r="X17" s="109"/>
      <c r="Y17" s="109"/>
      <c r="Z17" s="109"/>
    </row>
    <row r="18" spans="1:27" ht="15" customHeight="1" thickBot="1" x14ac:dyDescent="0.25">
      <c r="A18" s="112"/>
      <c r="B18" s="248">
        <v>1</v>
      </c>
      <c r="C18" s="248">
        <v>2</v>
      </c>
      <c r="D18" s="248">
        <v>3</v>
      </c>
      <c r="E18" s="248">
        <v>4</v>
      </c>
      <c r="F18" s="251">
        <v>5</v>
      </c>
      <c r="G18" s="248">
        <v>6</v>
      </c>
      <c r="H18" s="248">
        <v>7</v>
      </c>
      <c r="I18" s="248">
        <v>8</v>
      </c>
      <c r="J18" s="93">
        <v>9</v>
      </c>
      <c r="K18" s="93">
        <v>10</v>
      </c>
      <c r="L18" s="248">
        <v>11</v>
      </c>
      <c r="M18" s="251">
        <v>12</v>
      </c>
      <c r="N18" s="260"/>
      <c r="O18" s="100"/>
      <c r="S18" s="100"/>
      <c r="T18" s="101"/>
      <c r="U18" s="101"/>
      <c r="V18" s="100"/>
      <c r="W18" s="100"/>
      <c r="X18" s="100"/>
      <c r="Y18" s="100"/>
      <c r="Z18" s="100"/>
    </row>
    <row r="19" spans="1:27" ht="21" customHeight="1" x14ac:dyDescent="0.2">
      <c r="A19" s="113"/>
      <c r="B19" s="237"/>
      <c r="C19" s="148"/>
      <c r="D19" s="114"/>
      <c r="E19" s="167"/>
      <c r="F19" s="385" t="str">
        <f>IF($E19=""," ",VLOOKUP($E19,help!$A$2:$D$495,2,FALSE))</f>
        <v xml:space="preserve"> </v>
      </c>
      <c r="G19" s="426" t="str">
        <f>IF($E19=""," ",VLOOKUP($E19,help!$A$2:$D$495,3,FALSE))</f>
        <v xml:space="preserve"> </v>
      </c>
      <c r="H19" s="426" t="str">
        <f>IF($E19=""," ",VLOOKUP($E19,help!$A$2:$D$495,4,FALSE))</f>
        <v xml:space="preserve"> </v>
      </c>
      <c r="I19" s="114"/>
      <c r="J19" s="116"/>
      <c r="K19" s="116"/>
      <c r="L19" s="114"/>
      <c r="M19" s="262"/>
      <c r="N19" s="253"/>
      <c r="O19" s="175"/>
      <c r="S19" s="100"/>
      <c r="T19" s="101"/>
      <c r="U19" s="101"/>
      <c r="V19" s="100"/>
      <c r="W19" s="100"/>
      <c r="X19" s="100"/>
      <c r="Y19" s="100"/>
      <c r="Z19" s="100"/>
      <c r="AA19" s="104" t="e">
        <f ca="1">COUNTIF(INDIRECT(D19),E19)</f>
        <v>#REF!</v>
      </c>
    </row>
    <row r="20" spans="1:27" ht="21" customHeight="1" x14ac:dyDescent="0.2">
      <c r="A20" s="117"/>
      <c r="B20" s="238"/>
      <c r="C20" s="149"/>
      <c r="D20" s="118"/>
      <c r="E20" s="168"/>
      <c r="F20" s="385" t="str">
        <f>IF($E20=""," ",VLOOKUP($E20,help!$A$2:$D$495,2,FALSE))</f>
        <v xml:space="preserve"> </v>
      </c>
      <c r="G20" s="385" t="str">
        <f>IF($E20=""," ",VLOOKUP($E20,help!$A$2:$D$495,3,FALSE))</f>
        <v xml:space="preserve"> </v>
      </c>
      <c r="H20" s="380" t="str">
        <f>IF($E20=""," ",VLOOKUP($E20,help!$A$2:$D$495,4,FALSE))</f>
        <v xml:space="preserve"> </v>
      </c>
      <c r="I20" s="118"/>
      <c r="J20" s="119"/>
      <c r="K20" s="119"/>
      <c r="L20" s="118"/>
      <c r="M20" s="264"/>
      <c r="N20" s="254"/>
      <c r="O20" s="462" t="s">
        <v>567</v>
      </c>
      <c r="S20" s="100"/>
      <c r="T20" s="101"/>
      <c r="U20" s="101"/>
      <c r="V20" s="100"/>
      <c r="W20" s="100"/>
      <c r="X20" s="100"/>
      <c r="Y20" s="100"/>
      <c r="Z20" s="100"/>
      <c r="AA20" s="104" t="e">
        <f ca="1">COUNTIF(INDIRECT(D20),E20)</f>
        <v>#REF!</v>
      </c>
    </row>
    <row r="21" spans="1:27" ht="21" customHeight="1" x14ac:dyDescent="0.2">
      <c r="A21" s="117"/>
      <c r="B21" s="238"/>
      <c r="C21" s="149"/>
      <c r="D21" s="118"/>
      <c r="E21" s="169"/>
      <c r="F21" s="385" t="str">
        <f>IF($E21=""," ",VLOOKUP($E21,help!$A$2:$D$495,2,FALSE))</f>
        <v xml:space="preserve"> </v>
      </c>
      <c r="G21" s="385" t="str">
        <f>IF($E21=""," ",VLOOKUP($E21,help!$A$2:$D$495,3,FALSE))</f>
        <v xml:space="preserve"> </v>
      </c>
      <c r="H21" s="380" t="str">
        <f>IF($E21=""," ",VLOOKUP($E21,help!$A$2:$D$495,4,FALSE))</f>
        <v xml:space="preserve"> </v>
      </c>
      <c r="I21" s="118"/>
      <c r="J21" s="119"/>
      <c r="K21" s="119"/>
      <c r="L21" s="118"/>
      <c r="M21" s="265"/>
      <c r="N21" s="254"/>
      <c r="O21" s="462"/>
      <c r="S21" s="100"/>
      <c r="T21" s="101"/>
      <c r="U21" s="101"/>
      <c r="V21" s="100"/>
      <c r="W21" s="100"/>
      <c r="X21" s="100"/>
      <c r="Y21" s="100"/>
      <c r="Z21" s="100"/>
      <c r="AA21" s="104" t="e">
        <f ca="1">COUNTIF(INDIRECT(D21),E21)</f>
        <v>#REF!</v>
      </c>
    </row>
    <row r="22" spans="1:27" ht="21" customHeight="1" x14ac:dyDescent="0.2">
      <c r="A22" s="117"/>
      <c r="B22" s="238"/>
      <c r="C22" s="149"/>
      <c r="D22" s="118"/>
      <c r="E22" s="168"/>
      <c r="F22" s="385" t="str">
        <f>IF($E22=""," ",VLOOKUP($E22,help!$A$2:$D$495,2,FALSE))</f>
        <v xml:space="preserve"> </v>
      </c>
      <c r="G22" s="380" t="str">
        <f>IF($E22=""," ",VLOOKUP($E22,help!$A$2:$D$495,3,FALSE))</f>
        <v xml:space="preserve"> </v>
      </c>
      <c r="H22" s="380" t="str">
        <f>IF($E22=""," ",VLOOKUP($E22,help!$A$2:$D$495,4,FALSE))</f>
        <v xml:space="preserve"> </v>
      </c>
      <c r="I22" s="118"/>
      <c r="J22" s="119"/>
      <c r="K22" s="119"/>
      <c r="L22" s="118"/>
      <c r="M22" s="266"/>
      <c r="N22" s="254"/>
      <c r="O22" s="177"/>
      <c r="S22" s="100"/>
      <c r="T22" s="101"/>
      <c r="U22" s="101"/>
      <c r="V22" s="100"/>
      <c r="W22" s="100"/>
      <c r="X22" s="100"/>
      <c r="Y22" s="100"/>
      <c r="Z22" s="100"/>
      <c r="AA22" s="104" t="e">
        <f ca="1">COUNTIF(INDIRECT(D22),E22)</f>
        <v>#REF!</v>
      </c>
    </row>
    <row r="23" spans="1:27" s="124" customFormat="1" ht="21" customHeight="1" thickBot="1" x14ac:dyDescent="0.25">
      <c r="A23" s="120"/>
      <c r="B23" s="239"/>
      <c r="C23" s="150"/>
      <c r="D23" s="121"/>
      <c r="E23" s="170"/>
      <c r="F23" s="381" t="str">
        <f>IF($E23=""," ",VLOOKUP($E23,help!$A$2:$D$495,2,FALSE))</f>
        <v xml:space="preserve"> </v>
      </c>
      <c r="G23" s="427" t="str">
        <f>IF($E23=""," ",VLOOKUP($E23,help!$A$2:$D$495,3,FALSE))</f>
        <v xml:space="preserve"> </v>
      </c>
      <c r="H23" s="381" t="str">
        <f>IF($E23=""," ",VLOOKUP($E23,help!$A$2:$D$495,4,FALSE))</f>
        <v xml:space="preserve"> </v>
      </c>
      <c r="I23" s="121"/>
      <c r="J23" s="122"/>
      <c r="K23" s="122"/>
      <c r="L23" s="121"/>
      <c r="M23" s="263"/>
      <c r="N23" s="255"/>
      <c r="O23" s="176"/>
      <c r="S23" s="123"/>
      <c r="T23" s="125"/>
      <c r="U23" s="125"/>
      <c r="V23" s="123"/>
      <c r="W23" s="123"/>
      <c r="X23" s="123"/>
      <c r="Y23" s="123"/>
      <c r="Z23" s="123"/>
      <c r="AA23" s="104" t="e">
        <f ca="1">COUNTIF(INDIRECT(D23),E23)</f>
        <v>#REF!</v>
      </c>
    </row>
    <row r="24" spans="1:27" ht="21" customHeight="1" x14ac:dyDescent="0.2">
      <c r="A24" s="126"/>
      <c r="B24" s="240"/>
      <c r="C24" s="127"/>
      <c r="D24" s="127"/>
      <c r="E24" s="127"/>
      <c r="F24" s="127"/>
      <c r="G24" s="127"/>
      <c r="H24" s="127"/>
      <c r="I24" s="127"/>
      <c r="J24" s="128"/>
      <c r="K24" s="128"/>
      <c r="L24" s="240"/>
      <c r="M24" s="256"/>
      <c r="N24" s="253"/>
      <c r="O24" s="100"/>
      <c r="S24" s="100"/>
      <c r="T24" s="101"/>
      <c r="U24" s="101"/>
      <c r="V24" s="100"/>
      <c r="W24" s="100"/>
      <c r="X24" s="100"/>
      <c r="Y24" s="100"/>
      <c r="Z24" s="100"/>
    </row>
    <row r="25" spans="1:27" ht="21" customHeight="1" x14ac:dyDescent="0.2">
      <c r="A25" s="117"/>
      <c r="B25" s="238"/>
      <c r="C25" s="129"/>
      <c r="D25" s="129"/>
      <c r="E25" s="129"/>
      <c r="F25" s="129"/>
      <c r="G25" s="129"/>
      <c r="H25" s="129"/>
      <c r="I25" s="129"/>
      <c r="J25" s="130"/>
      <c r="K25" s="130"/>
      <c r="L25" s="238"/>
      <c r="M25" s="257"/>
      <c r="N25" s="254"/>
      <c r="O25" s="174"/>
      <c r="S25" s="100"/>
      <c r="T25" s="101"/>
      <c r="U25" s="101"/>
      <c r="V25" s="100"/>
      <c r="W25" s="100"/>
      <c r="X25" s="100"/>
      <c r="Y25" s="100"/>
      <c r="Z25" s="100"/>
    </row>
    <row r="26" spans="1:27" ht="21" customHeight="1" x14ac:dyDescent="0.2">
      <c r="A26" s="117"/>
      <c r="B26" s="238"/>
      <c r="C26" s="129"/>
      <c r="D26" s="129"/>
      <c r="E26" s="129"/>
      <c r="F26" s="129"/>
      <c r="G26" s="129"/>
      <c r="H26" s="129"/>
      <c r="I26" s="129"/>
      <c r="J26" s="130"/>
      <c r="K26" s="130"/>
      <c r="L26" s="238"/>
      <c r="M26" s="257"/>
      <c r="N26" s="254"/>
      <c r="O26" s="100" t="s">
        <v>568</v>
      </c>
      <c r="S26" s="100"/>
      <c r="T26" s="101"/>
      <c r="U26" s="101"/>
      <c r="V26" s="100"/>
      <c r="W26" s="100"/>
      <c r="X26" s="100"/>
      <c r="Y26" s="100"/>
      <c r="Z26" s="100"/>
    </row>
    <row r="27" spans="1:27" ht="23.25" customHeight="1" thickBot="1" x14ac:dyDescent="0.25">
      <c r="A27" s="120"/>
      <c r="B27" s="239"/>
      <c r="C27" s="131"/>
      <c r="D27" s="131"/>
      <c r="E27" s="131"/>
      <c r="F27" s="131"/>
      <c r="G27" s="131"/>
      <c r="H27" s="131"/>
      <c r="I27" s="131"/>
      <c r="J27" s="132"/>
      <c r="K27" s="132"/>
      <c r="L27" s="239"/>
      <c r="M27" s="258"/>
      <c r="N27" s="255"/>
      <c r="O27" s="100"/>
      <c r="S27" s="100"/>
      <c r="T27" s="101"/>
      <c r="U27" s="101"/>
      <c r="V27" s="100"/>
      <c r="W27" s="100"/>
      <c r="X27" s="100"/>
      <c r="Y27" s="100"/>
      <c r="Z27" s="100"/>
    </row>
    <row r="28" spans="1:27" ht="23.25" customHeight="1" x14ac:dyDescent="0.2">
      <c r="A28" s="133"/>
      <c r="B28" s="133"/>
      <c r="C28" s="133"/>
      <c r="D28" s="133"/>
      <c r="E28" s="133"/>
      <c r="F28" s="133"/>
      <c r="G28" s="133"/>
      <c r="H28" s="133"/>
      <c r="I28" s="133"/>
      <c r="J28" s="134"/>
      <c r="K28" s="134"/>
      <c r="L28" s="133"/>
      <c r="M28" s="133"/>
      <c r="N28" s="133"/>
      <c r="O28" s="100"/>
      <c r="S28" s="100"/>
      <c r="T28" s="101"/>
      <c r="U28" s="101"/>
      <c r="V28" s="100"/>
      <c r="W28" s="100"/>
      <c r="X28" s="100"/>
      <c r="Y28" s="100"/>
      <c r="Z28" s="100"/>
    </row>
    <row r="29" spans="1:27" s="70" customFormat="1" ht="15" customHeight="1" x14ac:dyDescent="0.2">
      <c r="A29" s="135" t="s">
        <v>6</v>
      </c>
      <c r="B29" s="133"/>
      <c r="C29" s="136" t="s">
        <v>509</v>
      </c>
      <c r="D29" s="133"/>
      <c r="E29" s="133"/>
      <c r="F29" s="133"/>
      <c r="G29" s="133"/>
      <c r="H29" s="133"/>
      <c r="I29" s="133"/>
      <c r="J29" s="134"/>
      <c r="K29" s="134"/>
      <c r="L29" s="133"/>
      <c r="M29" s="133"/>
      <c r="N29" s="133"/>
      <c r="O29" s="88"/>
      <c r="S29" s="88"/>
      <c r="T29" s="83"/>
      <c r="U29" s="83"/>
      <c r="V29" s="88"/>
      <c r="W29" s="88"/>
      <c r="X29" s="88"/>
      <c r="Y29" s="88"/>
      <c r="Z29" s="88"/>
    </row>
    <row r="30" spans="1:27" s="70" customFormat="1" ht="15" customHeight="1" x14ac:dyDescent="0.2">
      <c r="A30" s="133"/>
      <c r="B30" s="133"/>
      <c r="C30" s="136" t="s">
        <v>510</v>
      </c>
      <c r="D30" s="133"/>
      <c r="E30" s="133"/>
      <c r="F30" s="133"/>
      <c r="G30" s="133"/>
      <c r="H30" s="133"/>
      <c r="I30" s="133"/>
      <c r="J30" s="134"/>
      <c r="K30" s="134"/>
      <c r="L30" s="133"/>
      <c r="M30" s="133"/>
      <c r="N30" s="133"/>
      <c r="O30" s="88"/>
      <c r="S30" s="88"/>
      <c r="T30" s="83"/>
      <c r="U30" s="83"/>
      <c r="V30" s="88"/>
      <c r="W30" s="88"/>
      <c r="X30" s="88"/>
      <c r="Y30" s="88"/>
      <c r="Z30" s="88"/>
    </row>
    <row r="31" spans="1:27" s="70" customFormat="1" ht="15" customHeight="1" x14ac:dyDescent="0.2">
      <c r="A31" s="133"/>
      <c r="B31" s="133"/>
      <c r="C31" s="136" t="s">
        <v>1370</v>
      </c>
      <c r="D31" s="133"/>
      <c r="E31" s="133"/>
      <c r="F31" s="133"/>
      <c r="G31" s="133"/>
      <c r="H31" s="133"/>
      <c r="I31" s="133"/>
      <c r="J31" s="134"/>
      <c r="K31" s="134"/>
      <c r="L31" s="133"/>
      <c r="M31" s="133"/>
      <c r="N31" s="133"/>
      <c r="O31" s="88"/>
      <c r="S31" s="88"/>
      <c r="T31" s="83"/>
      <c r="U31" s="83"/>
      <c r="V31" s="88"/>
      <c r="W31" s="88"/>
      <c r="X31" s="88"/>
      <c r="Y31" s="88"/>
      <c r="Z31" s="88"/>
    </row>
    <row r="32" spans="1:27" s="70" customFormat="1" ht="15" customHeight="1" x14ac:dyDescent="0.2">
      <c r="B32" s="137"/>
      <c r="C32" s="136" t="s">
        <v>1377</v>
      </c>
      <c r="D32" s="136"/>
      <c r="E32" s="88"/>
      <c r="F32" s="88"/>
      <c r="G32" s="88"/>
      <c r="I32" s="88"/>
      <c r="J32" s="88"/>
      <c r="K32" s="88"/>
      <c r="L32" s="138"/>
      <c r="M32" s="138"/>
      <c r="N32" s="88"/>
    </row>
    <row r="33" spans="1:15" s="70" customFormat="1" ht="15" customHeight="1" x14ac:dyDescent="0.2">
      <c r="A33" s="137"/>
      <c r="B33" s="137"/>
      <c r="C33" s="136" t="s">
        <v>1371</v>
      </c>
      <c r="D33" s="136"/>
      <c r="E33" s="88"/>
      <c r="F33" s="88"/>
      <c r="G33" s="88"/>
      <c r="I33" s="88"/>
      <c r="J33" s="88"/>
      <c r="K33" s="88"/>
      <c r="L33" s="138"/>
      <c r="M33" s="138"/>
      <c r="N33" s="88"/>
    </row>
    <row r="34" spans="1:15" s="70" customFormat="1" ht="15" customHeight="1" x14ac:dyDescent="0.2">
      <c r="A34" s="137"/>
      <c r="B34" s="137"/>
      <c r="C34" s="139" t="s">
        <v>566</v>
      </c>
      <c r="D34" s="139"/>
      <c r="E34" s="88"/>
      <c r="F34" s="88"/>
      <c r="G34" s="88"/>
      <c r="H34" s="139"/>
      <c r="I34" s="88"/>
      <c r="J34" s="88"/>
      <c r="K34" s="88"/>
      <c r="L34" s="138"/>
      <c r="M34" s="138"/>
      <c r="N34" s="88"/>
    </row>
    <row r="35" spans="1:15" s="70" customFormat="1" ht="15" customHeight="1" x14ac:dyDescent="0.2">
      <c r="A35" s="137"/>
      <c r="B35" s="137"/>
      <c r="C35" s="136" t="s">
        <v>47</v>
      </c>
      <c r="D35" s="136"/>
      <c r="E35" s="88"/>
      <c r="F35" s="88"/>
      <c r="G35" s="88"/>
      <c r="I35" s="88"/>
      <c r="J35" s="88"/>
      <c r="K35" s="88"/>
      <c r="L35" s="138"/>
      <c r="M35" s="138"/>
      <c r="N35" s="88"/>
    </row>
    <row r="36" spans="1:15" s="70" customFormat="1" ht="15" customHeight="1" x14ac:dyDescent="0.2">
      <c r="A36" s="137"/>
      <c r="B36" s="137"/>
      <c r="C36" s="136" t="s">
        <v>1372</v>
      </c>
      <c r="D36" s="136"/>
      <c r="E36" s="88"/>
      <c r="F36" s="88"/>
      <c r="G36" s="88"/>
      <c r="H36" s="136"/>
      <c r="I36" s="88"/>
      <c r="J36" s="88"/>
      <c r="K36" s="88"/>
      <c r="L36" s="138"/>
      <c r="M36" s="138"/>
      <c r="N36" s="88"/>
    </row>
    <row r="37" spans="1:15" s="70" customFormat="1" ht="15" customHeight="1" x14ac:dyDescent="0.2">
      <c r="A37" s="140"/>
      <c r="B37" s="140"/>
      <c r="C37" s="171" t="s">
        <v>569</v>
      </c>
      <c r="D37" s="171"/>
      <c r="E37" s="172"/>
      <c r="F37" s="172"/>
      <c r="H37" s="141"/>
      <c r="M37" s="138"/>
      <c r="N37" s="88"/>
    </row>
    <row r="38" spans="1:15" s="70" customFormat="1" ht="15" customHeight="1" x14ac:dyDescent="0.2">
      <c r="A38" s="140"/>
      <c r="B38" s="140"/>
      <c r="C38" s="171" t="s">
        <v>870</v>
      </c>
      <c r="D38" s="136"/>
      <c r="H38" s="141"/>
      <c r="M38" s="138"/>
      <c r="N38" s="88"/>
    </row>
    <row r="39" spans="1:15" s="70" customFormat="1" ht="15" customHeight="1" x14ac:dyDescent="0.2">
      <c r="A39" s="140"/>
      <c r="B39" s="140"/>
      <c r="C39" s="171"/>
      <c r="D39" s="136"/>
      <c r="H39" s="141"/>
      <c r="M39" s="138"/>
      <c r="N39" s="88"/>
    </row>
    <row r="40" spans="1:15" s="70" customFormat="1" ht="15" customHeight="1" x14ac:dyDescent="0.2">
      <c r="A40" s="140"/>
      <c r="B40" s="140"/>
      <c r="C40" s="171"/>
      <c r="D40" s="136"/>
      <c r="H40" s="141"/>
      <c r="M40" s="138"/>
      <c r="N40" s="88"/>
    </row>
    <row r="41" spans="1:15" s="70" customFormat="1" ht="15" customHeight="1" x14ac:dyDescent="0.2">
      <c r="A41" s="140"/>
      <c r="B41" s="140"/>
      <c r="C41" s="171"/>
      <c r="D41" s="136"/>
      <c r="H41" s="141"/>
      <c r="M41" s="138"/>
      <c r="N41" s="88"/>
    </row>
    <row r="42" spans="1:15" s="70" customFormat="1" ht="15" customHeight="1" x14ac:dyDescent="0.2">
      <c r="A42" s="140"/>
      <c r="B42" s="140"/>
      <c r="C42" s="171"/>
      <c r="D42" s="136"/>
      <c r="H42" s="141"/>
      <c r="M42" s="138"/>
      <c r="N42" s="88"/>
    </row>
    <row r="43" spans="1:15" s="70" customFormat="1" ht="15" customHeight="1" x14ac:dyDescent="0.2">
      <c r="A43" s="140"/>
      <c r="B43" s="140"/>
      <c r="C43" s="171"/>
      <c r="D43" s="136"/>
      <c r="H43" s="141"/>
      <c r="M43" s="138"/>
      <c r="N43" s="88"/>
    </row>
    <row r="44" spans="1:15" s="70" customFormat="1" ht="15" customHeight="1" x14ac:dyDescent="0.2">
      <c r="A44" s="140"/>
      <c r="B44" s="140"/>
      <c r="C44" s="171"/>
      <c r="D44" s="136"/>
      <c r="H44" s="141"/>
      <c r="M44" s="138"/>
      <c r="N44" s="88"/>
    </row>
    <row r="45" spans="1:15" s="70" customFormat="1" ht="15" customHeight="1" x14ac:dyDescent="0.2">
      <c r="A45" s="140"/>
      <c r="B45" s="140"/>
      <c r="C45" s="171"/>
      <c r="D45" s="136"/>
      <c r="H45" s="141"/>
      <c r="M45" s="138"/>
      <c r="N45" s="88"/>
    </row>
    <row r="46" spans="1:15" s="70" customFormat="1" ht="15" customHeight="1" x14ac:dyDescent="0.2">
      <c r="A46" s="140"/>
      <c r="B46" s="140"/>
      <c r="C46" s="171"/>
      <c r="D46" s="136"/>
      <c r="E46" s="88"/>
      <c r="F46" s="88"/>
      <c r="G46" s="88"/>
      <c r="H46" s="157"/>
      <c r="I46" s="88"/>
      <c r="J46" s="88"/>
      <c r="K46" s="88"/>
      <c r="L46" s="88"/>
      <c r="M46" s="138"/>
      <c r="N46" s="88"/>
      <c r="O46" s="88"/>
    </row>
    <row r="47" spans="1:15" s="70" customFormat="1" ht="15" customHeight="1" x14ac:dyDescent="0.2">
      <c r="A47" s="387"/>
      <c r="B47" s="387"/>
      <c r="C47" s="388"/>
      <c r="D47" s="388"/>
      <c r="E47" s="71"/>
      <c r="F47" s="71"/>
      <c r="G47" s="71"/>
      <c r="H47" s="389"/>
      <c r="I47" s="71"/>
      <c r="J47" s="71"/>
      <c r="K47" s="71"/>
      <c r="L47" s="71"/>
      <c r="M47" s="391"/>
      <c r="N47" s="71"/>
      <c r="O47" s="71"/>
    </row>
    <row r="48" spans="1:15" s="70" customFormat="1" ht="15" customHeight="1" x14ac:dyDescent="0.2">
      <c r="A48" s="142" t="s">
        <v>1965</v>
      </c>
      <c r="B48" s="143"/>
      <c r="C48" s="143"/>
      <c r="N48" s="144" t="s">
        <v>16</v>
      </c>
    </row>
  </sheetData>
  <sheetProtection algorithmName="SHA-512" hashValue="u8FrtCUI5V5luwxsZYs9rY4Bqe+RseBZbKgjBMn4WsNgV0P5Lr4nVsCtaZt+OLg45L8uqOQhWSgf8Y2EP8zfgg==" saltValue="nTvF3oqRQBNzTJK8lcmofA==" spinCount="100000" sheet="1" objects="1" scenarios="1"/>
  <mergeCells count="32">
    <mergeCell ref="A4:E4"/>
    <mergeCell ref="J9:N9"/>
    <mergeCell ref="H7:I8"/>
    <mergeCell ref="H5:I6"/>
    <mergeCell ref="H11:I12"/>
    <mergeCell ref="A5:D5"/>
    <mergeCell ref="A12:D12"/>
    <mergeCell ref="A11:E11"/>
    <mergeCell ref="A6:D6"/>
    <mergeCell ref="I1:N1"/>
    <mergeCell ref="F4:I4"/>
    <mergeCell ref="J4:N4"/>
    <mergeCell ref="L7:N7"/>
    <mergeCell ref="F5:G6"/>
    <mergeCell ref="K5:N5"/>
    <mergeCell ref="K6:N6"/>
    <mergeCell ref="O20:O21"/>
    <mergeCell ref="A15:D15"/>
    <mergeCell ref="A7:D7"/>
    <mergeCell ref="A13:D13"/>
    <mergeCell ref="A14:D14"/>
    <mergeCell ref="H9:I10"/>
    <mergeCell ref="F7:G8"/>
    <mergeCell ref="F9:G10"/>
    <mergeCell ref="J15:N15"/>
    <mergeCell ref="J14:N14"/>
    <mergeCell ref="J13:N13"/>
    <mergeCell ref="J8:N8"/>
    <mergeCell ref="F11:G12"/>
    <mergeCell ref="J12:N12"/>
    <mergeCell ref="J10:N10"/>
    <mergeCell ref="L11:N11"/>
  </mergeCells>
  <phoneticPr fontId="7" type="noConversion"/>
  <conditionalFormatting sqref="E19:H23">
    <cfRule type="expression" dxfId="14" priority="1" stopIfTrue="1">
      <formula>$AA19&lt;&gt;1</formula>
    </cfRule>
  </conditionalFormatting>
  <dataValidations count="10">
    <dataValidation type="list" allowBlank="1" showInputMessage="1" showErrorMessage="1" sqref="E19:E23">
      <formula1>INDIRECT($D19)</formula1>
    </dataValidation>
    <dataValidation type="list" allowBlank="1" showInputMessage="1" showErrorMessage="1" sqref="D19:D23">
      <formula1>vyrobce</formula1>
    </dataValidation>
    <dataValidation type="list" allowBlank="1" showInputMessage="1" showErrorMessage="1" sqref="C19:C23">
      <formula1>vlite</formula1>
    </dataValidation>
    <dataValidation type="list" allowBlank="1" showInputMessage="1" showErrorMessage="1" sqref="I19:I23">
      <formula1>lamela</formula1>
    </dataValidation>
    <dataValidation type="list" allowBlank="1" showInputMessage="1" showErrorMessage="1" sqref="K19:K23">
      <formula1>tyč_vlite</formula1>
    </dataValidation>
    <dataValidation type="list" allowBlank="1" showInputMessage="1" showErrorMessage="1" sqref="J19:J23">
      <formula1>ovladani</formula1>
    </dataValidation>
    <dataValidation type="whole" operator="greaterThanOrEqual" allowBlank="1" showInputMessage="1" showErrorMessage="1" error="Počet ks musí být celé číslo větší než 0!" sqref="B19:B23">
      <formula1>1</formula1>
    </dataValidation>
    <dataValidation type="list" allowBlank="1" showInputMessage="1" showErrorMessage="1" sqref="M19:M23">
      <formula1>barva_profilu</formula1>
    </dataValidation>
    <dataValidation type="list" operator="greaterThanOrEqual" allowBlank="1" showInputMessage="1" showErrorMessage="1" error="Délka tyče musí být celé číslo větší než 0!" sqref="L19:L23">
      <formula1>DelOvl</formula1>
    </dataValidation>
    <dataValidation operator="greaterThanOrEqual" allowBlank="1" showInputMessage="1" showErrorMessage="1" error="Délka tyče musí být celé číslo větší než 0!" sqref="L24:L27"/>
  </dataValidations>
  <hyperlinks>
    <hyperlink ref="N2" r:id="rId1"/>
  </hyperlinks>
  <printOptions horizontalCentered="1"/>
  <pageMargins left="0" right="0" top="0" bottom="0" header="0.39370078740157483" footer="0.51181102362204722"/>
  <pageSetup paperSize="9" scale="70" fitToHeight="0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view="pageBreakPreview" zoomScaleNormal="100" zoomScaleSheetLayoutView="100" workbookViewId="0">
      <selection activeCell="A45" sqref="A45"/>
    </sheetView>
  </sheetViews>
  <sheetFormatPr defaultColWidth="10" defaultRowHeight="12.75" x14ac:dyDescent="0.2"/>
  <cols>
    <col min="1" max="1" width="7.42578125" style="100" customWidth="1"/>
    <col min="2" max="3" width="14.7109375" style="100" customWidth="1"/>
    <col min="4" max="4" width="21.7109375" style="100" customWidth="1"/>
    <col min="5" max="6" width="12.7109375" style="100" customWidth="1"/>
    <col min="7" max="7" width="19.140625" style="100" customWidth="1"/>
    <col min="8" max="8" width="19.28515625" style="100" customWidth="1"/>
    <col min="9" max="10" width="10.7109375" style="100" customWidth="1"/>
    <col min="11" max="11" width="9.28515625" style="100" customWidth="1"/>
    <col min="12" max="12" width="10.42578125" style="100" customWidth="1"/>
    <col min="13" max="13" width="23.140625" style="100" customWidth="1"/>
    <col min="14" max="14" width="9" style="104" customWidth="1"/>
    <col min="15" max="26" width="10" style="104"/>
    <col min="27" max="27" width="0" style="104" hidden="1" customWidth="1"/>
    <col min="28" max="16384" width="10" style="104"/>
  </cols>
  <sheetData>
    <row r="1" spans="1:13" s="70" customFormat="1" ht="15.75" customHeight="1" x14ac:dyDescent="0.2">
      <c r="A1" s="28" t="s">
        <v>15</v>
      </c>
      <c r="B1" s="28"/>
      <c r="C1" s="28"/>
      <c r="D1" s="28"/>
      <c r="E1" s="29"/>
      <c r="F1" s="29"/>
      <c r="G1" s="29"/>
      <c r="H1" s="29"/>
      <c r="I1" s="489" t="s">
        <v>7</v>
      </c>
      <c r="J1" s="489"/>
      <c r="K1" s="489"/>
      <c r="L1" s="489"/>
      <c r="M1" s="489"/>
    </row>
    <row r="2" spans="1:13" s="70" customFormat="1" ht="15.75" customHeight="1" x14ac:dyDescent="0.2">
      <c r="A2" s="30" t="s">
        <v>3</v>
      </c>
      <c r="B2" s="30"/>
      <c r="C2" s="30"/>
      <c r="D2" s="30"/>
      <c r="E2" s="31" t="s">
        <v>23</v>
      </c>
      <c r="F2" s="31"/>
      <c r="G2" s="31" t="s">
        <v>24</v>
      </c>
      <c r="H2" s="71"/>
      <c r="I2" s="71"/>
      <c r="J2" s="71"/>
      <c r="K2" s="71"/>
      <c r="L2" s="71"/>
      <c r="M2" s="72" t="s">
        <v>25</v>
      </c>
    </row>
    <row r="3" spans="1:13" s="77" customFormat="1" ht="35.25" customHeight="1" thickBot="1" x14ac:dyDescent="0.45">
      <c r="A3" s="73" t="s">
        <v>5</v>
      </c>
      <c r="B3" s="74"/>
      <c r="C3" s="74"/>
      <c r="D3" s="74"/>
      <c r="E3" s="74"/>
      <c r="F3" s="75"/>
      <c r="G3" s="76" t="s">
        <v>399</v>
      </c>
      <c r="I3" s="78"/>
      <c r="J3" s="78"/>
      <c r="K3" s="78"/>
      <c r="L3" s="78"/>
      <c r="M3" s="79"/>
    </row>
    <row r="4" spans="1:13" s="70" customFormat="1" ht="17.25" customHeight="1" thickBot="1" x14ac:dyDescent="0.25">
      <c r="A4" s="516" t="s">
        <v>20</v>
      </c>
      <c r="B4" s="517"/>
      <c r="C4" s="517"/>
      <c r="D4" s="517"/>
      <c r="E4" s="518"/>
      <c r="F4" s="490" t="s">
        <v>8</v>
      </c>
      <c r="G4" s="491"/>
      <c r="H4" s="491"/>
      <c r="I4" s="491"/>
      <c r="J4" s="492" t="s">
        <v>9</v>
      </c>
      <c r="K4" s="492"/>
      <c r="L4" s="492"/>
      <c r="M4" s="493"/>
    </row>
    <row r="5" spans="1:13" s="70" customFormat="1" ht="15" customHeight="1" thickTop="1" x14ac:dyDescent="0.2">
      <c r="A5" s="519"/>
      <c r="B5" s="520"/>
      <c r="C5" s="520"/>
      <c r="D5" s="524"/>
      <c r="E5" s="525"/>
      <c r="F5" s="497" t="s">
        <v>10</v>
      </c>
      <c r="G5" s="497"/>
      <c r="H5" s="505"/>
      <c r="I5" s="506"/>
      <c r="J5" s="81" t="s">
        <v>26</v>
      </c>
      <c r="K5" s="499"/>
      <c r="L5" s="499"/>
      <c r="M5" s="500"/>
    </row>
    <row r="6" spans="1:13" s="84" customFormat="1" ht="15" customHeight="1" x14ac:dyDescent="0.2">
      <c r="A6" s="521"/>
      <c r="B6" s="522"/>
      <c r="C6" s="522"/>
      <c r="D6" s="483"/>
      <c r="E6" s="526"/>
      <c r="F6" s="473"/>
      <c r="G6" s="473"/>
      <c r="H6" s="469"/>
      <c r="I6" s="470"/>
      <c r="J6" s="83" t="s">
        <v>27</v>
      </c>
      <c r="K6" s="501"/>
      <c r="L6" s="501"/>
      <c r="M6" s="502"/>
    </row>
    <row r="7" spans="1:13" s="84" customFormat="1" ht="15" customHeight="1" x14ac:dyDescent="0.2">
      <c r="A7" s="521"/>
      <c r="B7" s="522"/>
      <c r="C7" s="522"/>
      <c r="D7" s="483"/>
      <c r="E7" s="526"/>
      <c r="F7" s="472" t="s">
        <v>11</v>
      </c>
      <c r="G7" s="472"/>
      <c r="H7" s="469"/>
      <c r="I7" s="470"/>
      <c r="J7" s="250" t="s">
        <v>0</v>
      </c>
      <c r="K7" s="246"/>
      <c r="L7" s="494"/>
      <c r="M7" s="495"/>
    </row>
    <row r="8" spans="1:13" s="84" customFormat="1" ht="15" customHeight="1" x14ac:dyDescent="0.2">
      <c r="A8" s="521"/>
      <c r="B8" s="522"/>
      <c r="C8" s="522"/>
      <c r="D8" s="483"/>
      <c r="E8" s="526"/>
      <c r="F8" s="473"/>
      <c r="G8" s="473"/>
      <c r="H8" s="469"/>
      <c r="I8" s="470"/>
      <c r="J8" s="480"/>
      <c r="K8" s="481"/>
      <c r="L8" s="481"/>
      <c r="M8" s="482"/>
    </row>
    <row r="9" spans="1:13" s="84" customFormat="1" ht="15" customHeight="1" x14ac:dyDescent="0.2">
      <c r="A9" s="275"/>
      <c r="B9" s="83"/>
      <c r="C9" s="83"/>
      <c r="D9" s="483"/>
      <c r="E9" s="526"/>
      <c r="F9" s="472" t="s">
        <v>12</v>
      </c>
      <c r="G9" s="472"/>
      <c r="H9" s="469"/>
      <c r="I9" s="470"/>
      <c r="J9" s="480"/>
      <c r="K9" s="481"/>
      <c r="L9" s="481"/>
      <c r="M9" s="482"/>
    </row>
    <row r="10" spans="1:13" s="70" customFormat="1" ht="15" customHeight="1" x14ac:dyDescent="0.2">
      <c r="A10" s="87"/>
      <c r="B10" s="88"/>
      <c r="C10" s="88"/>
      <c r="D10" s="88"/>
      <c r="E10" s="90"/>
      <c r="F10" s="473"/>
      <c r="G10" s="473"/>
      <c r="H10" s="469"/>
      <c r="I10" s="470"/>
      <c r="J10" s="484"/>
      <c r="K10" s="485"/>
      <c r="L10" s="485"/>
      <c r="M10" s="486"/>
    </row>
    <row r="11" spans="1:13" s="70" customFormat="1" ht="15" customHeight="1" x14ac:dyDescent="0.2">
      <c r="A11" s="153"/>
      <c r="B11" s="154"/>
      <c r="C11" s="154"/>
      <c r="D11" s="154"/>
      <c r="E11" s="155"/>
      <c r="F11" s="472" t="s">
        <v>13</v>
      </c>
      <c r="G11" s="472"/>
      <c r="H11" s="469"/>
      <c r="I11" s="470"/>
      <c r="J11" s="249" t="s">
        <v>1</v>
      </c>
      <c r="K11" s="250"/>
      <c r="L11" s="487"/>
      <c r="M11" s="488"/>
    </row>
    <row r="12" spans="1:13" s="70" customFormat="1" ht="15" customHeight="1" thickBot="1" x14ac:dyDescent="0.25">
      <c r="A12" s="87"/>
      <c r="B12" s="88" t="s">
        <v>508</v>
      </c>
      <c r="C12" s="88"/>
      <c r="D12" s="88"/>
      <c r="E12" s="91"/>
      <c r="F12" s="523"/>
      <c r="G12" s="523"/>
      <c r="H12" s="527"/>
      <c r="I12" s="528"/>
      <c r="J12" s="477"/>
      <c r="K12" s="478"/>
      <c r="L12" s="478"/>
      <c r="M12" s="479"/>
    </row>
    <row r="13" spans="1:13" s="70" customFormat="1" ht="15" customHeight="1" x14ac:dyDescent="0.2">
      <c r="A13" s="156"/>
      <c r="B13" s="157"/>
      <c r="C13" s="157"/>
      <c r="D13" s="157"/>
      <c r="E13" s="91"/>
      <c r="F13" s="420"/>
      <c r="G13" s="92"/>
      <c r="H13" s="93"/>
      <c r="I13" s="94"/>
      <c r="J13" s="477"/>
      <c r="K13" s="478"/>
      <c r="L13" s="478"/>
      <c r="M13" s="479"/>
    </row>
    <row r="14" spans="1:13" s="70" customFormat="1" ht="15" customHeight="1" x14ac:dyDescent="0.2">
      <c r="A14" s="368"/>
      <c r="B14" s="369"/>
      <c r="C14" s="369"/>
      <c r="D14" s="369"/>
      <c r="E14" s="91"/>
      <c r="F14" s="89"/>
      <c r="G14" s="89"/>
      <c r="H14" s="244"/>
      <c r="I14" s="245"/>
      <c r="J14" s="241"/>
      <c r="K14" s="242"/>
      <c r="L14" s="242"/>
      <c r="M14" s="243"/>
    </row>
    <row r="15" spans="1:13" s="70" customFormat="1" ht="15" customHeight="1" thickBot="1" x14ac:dyDescent="0.25">
      <c r="A15" s="158"/>
      <c r="B15" s="159"/>
      <c r="C15" s="159"/>
      <c r="D15" s="159"/>
      <c r="E15" s="95"/>
      <c r="F15" s="96"/>
      <c r="G15" s="96"/>
      <c r="H15" s="97"/>
      <c r="I15" s="98"/>
      <c r="J15" s="474"/>
      <c r="K15" s="475"/>
      <c r="L15" s="475"/>
      <c r="M15" s="476"/>
    </row>
    <row r="16" spans="1:13" ht="6.75" customHeight="1" thickBot="1" x14ac:dyDescent="0.25">
      <c r="A16" s="99"/>
      <c r="F16" s="101"/>
      <c r="G16" s="101"/>
      <c r="H16" s="101"/>
      <c r="L16" s="102"/>
      <c r="M16" s="103"/>
    </row>
    <row r="17" spans="1:27" s="110" customFormat="1" ht="47.25" customHeight="1" thickBot="1" x14ac:dyDescent="0.25">
      <c r="A17" s="105" t="s">
        <v>2</v>
      </c>
      <c r="B17" s="106" t="s">
        <v>4</v>
      </c>
      <c r="C17" s="106" t="s">
        <v>570</v>
      </c>
      <c r="D17" s="106" t="s">
        <v>46</v>
      </c>
      <c r="E17" s="106" t="s">
        <v>17</v>
      </c>
      <c r="F17" s="107" t="s">
        <v>34</v>
      </c>
      <c r="G17" s="108" t="s">
        <v>35</v>
      </c>
      <c r="H17" s="106" t="s">
        <v>393</v>
      </c>
      <c r="I17" s="106" t="s">
        <v>398</v>
      </c>
      <c r="J17" s="106" t="s">
        <v>500</v>
      </c>
      <c r="K17" s="106" t="s">
        <v>37</v>
      </c>
      <c r="L17" s="259" t="s">
        <v>866</v>
      </c>
      <c r="M17" s="259" t="s">
        <v>18</v>
      </c>
      <c r="N17" s="267"/>
      <c r="Q17" s="109"/>
      <c r="R17" s="111"/>
      <c r="S17" s="111"/>
      <c r="T17" s="109"/>
      <c r="U17" s="109"/>
      <c r="V17" s="109"/>
      <c r="W17" s="109"/>
      <c r="X17" s="109"/>
    </row>
    <row r="18" spans="1:27" ht="15" customHeight="1" thickBot="1" x14ac:dyDescent="0.25">
      <c r="A18" s="160"/>
      <c r="B18" s="251">
        <v>1</v>
      </c>
      <c r="C18" s="251"/>
      <c r="D18" s="251">
        <v>2</v>
      </c>
      <c r="E18" s="251">
        <v>3</v>
      </c>
      <c r="F18" s="251">
        <v>4</v>
      </c>
      <c r="G18" s="251">
        <v>5</v>
      </c>
      <c r="H18" s="251">
        <v>6</v>
      </c>
      <c r="I18" s="251">
        <v>7</v>
      </c>
      <c r="J18" s="252">
        <v>8</v>
      </c>
      <c r="K18" s="251">
        <v>9</v>
      </c>
      <c r="L18" s="251">
        <v>10</v>
      </c>
      <c r="M18" s="260"/>
      <c r="N18" s="161"/>
      <c r="Q18" s="100"/>
      <c r="R18" s="101"/>
      <c r="S18" s="101"/>
      <c r="T18" s="100"/>
      <c r="U18" s="100"/>
      <c r="V18" s="100"/>
      <c r="W18" s="100"/>
      <c r="X18" s="100"/>
    </row>
    <row r="19" spans="1:27" ht="21" customHeight="1" x14ac:dyDescent="0.2">
      <c r="A19" s="113"/>
      <c r="B19" s="237"/>
      <c r="C19" s="166" t="str">
        <f>IF($B19&gt;=1,"R - LITE"," ")</f>
        <v xml:space="preserve"> </v>
      </c>
      <c r="D19" s="114"/>
      <c r="E19" s="115"/>
      <c r="F19" s="426" t="str">
        <f>IF($E19=""," ",VLOOKUP($E$19,help!$A$2:$D$495,2,FALSE))</f>
        <v xml:space="preserve"> </v>
      </c>
      <c r="G19" s="426" t="str">
        <f>IF($E19=""," ",VLOOKUP($E19,help!$A$2:$D$495,3,FALSE))</f>
        <v xml:space="preserve"> </v>
      </c>
      <c r="H19" s="426" t="str">
        <f>IF($E19=""," ",VLOOKUP($E19,help!$A$2:$D$495,4,FALSE))</f>
        <v xml:space="preserve"> </v>
      </c>
      <c r="I19" s="114"/>
      <c r="J19" s="116"/>
      <c r="K19" s="114"/>
      <c r="L19" s="271"/>
      <c r="M19" s="253"/>
      <c r="N19" s="515" t="s">
        <v>1261</v>
      </c>
      <c r="Q19" s="100"/>
      <c r="R19" s="101"/>
      <c r="S19" s="101"/>
      <c r="T19" s="100"/>
      <c r="U19" s="100"/>
      <c r="V19" s="100"/>
      <c r="W19" s="100"/>
      <c r="X19" s="100"/>
      <c r="AA19" s="147" t="e">
        <f ca="1">COUNTIF(INDIRECT(D19),E19)</f>
        <v>#REF!</v>
      </c>
    </row>
    <row r="20" spans="1:27" ht="21" customHeight="1" x14ac:dyDescent="0.2">
      <c r="A20" s="117"/>
      <c r="B20" s="238"/>
      <c r="C20" s="145" t="str">
        <f>IF($B20&gt;=1,"R - LITE"," ")</f>
        <v xml:space="preserve"> </v>
      </c>
      <c r="D20" s="118"/>
      <c r="E20" s="118"/>
      <c r="F20" s="385" t="str">
        <f>IF($E20=""," ",VLOOKUP($E$20,help!$A$2:$D$495,2,FALSE))</f>
        <v xml:space="preserve"> </v>
      </c>
      <c r="G20" s="385" t="str">
        <f>IF($E20=""," ",VLOOKUP($E20,help!$A$2:$D$495,3,FALSE))</f>
        <v xml:space="preserve"> </v>
      </c>
      <c r="H20" s="385" t="str">
        <f>IF($E20=""," ",VLOOKUP($E20,help!$A$2:$D$495,4,FALSE))</f>
        <v xml:space="preserve"> </v>
      </c>
      <c r="I20" s="118"/>
      <c r="J20" s="119"/>
      <c r="K20" s="118"/>
      <c r="L20" s="272"/>
      <c r="M20" s="254"/>
      <c r="N20" s="515"/>
      <c r="Q20" s="100"/>
      <c r="R20" s="101"/>
      <c r="S20" s="101"/>
      <c r="T20" s="100"/>
      <c r="U20" s="100"/>
      <c r="V20" s="100"/>
      <c r="W20" s="100"/>
      <c r="X20" s="100"/>
      <c r="AA20" s="147" t="e">
        <f ca="1">COUNTIF(INDIRECT(D20),E20)</f>
        <v>#REF!</v>
      </c>
    </row>
    <row r="21" spans="1:27" ht="21" customHeight="1" x14ac:dyDescent="0.2">
      <c r="A21" s="117"/>
      <c r="B21" s="238"/>
      <c r="C21" s="145" t="str">
        <f>IF($B21&gt;=1,"R - LITE"," ")</f>
        <v xml:space="preserve"> </v>
      </c>
      <c r="D21" s="118"/>
      <c r="E21" s="118"/>
      <c r="F21" s="385" t="str">
        <f>IF($E21=""," ",VLOOKUP($E$21,help!$A$2:$D$495,2,FALSE))</f>
        <v xml:space="preserve"> </v>
      </c>
      <c r="G21" s="380" t="str">
        <f>IF($E21=""," ",VLOOKUP($E21,help!$A$2:$D$495,3,FALSE))</f>
        <v xml:space="preserve"> </v>
      </c>
      <c r="H21" s="385" t="str">
        <f>IF($E21=""," ",VLOOKUP($E21,help!$A$2:$D$495,4,FALSE))</f>
        <v xml:space="preserve"> </v>
      </c>
      <c r="I21" s="118"/>
      <c r="J21" s="119"/>
      <c r="K21" s="118"/>
      <c r="L21" s="269"/>
      <c r="M21" s="254"/>
      <c r="N21" s="154"/>
      <c r="Q21" s="100"/>
      <c r="R21" s="101"/>
      <c r="S21" s="101"/>
      <c r="T21" s="100"/>
      <c r="U21" s="100"/>
      <c r="V21" s="100"/>
      <c r="W21" s="100"/>
      <c r="X21" s="100"/>
      <c r="AA21" s="147" t="e">
        <f ca="1">COUNTIF(INDIRECT(D21),E21)</f>
        <v>#REF!</v>
      </c>
    </row>
    <row r="22" spans="1:27" ht="21" customHeight="1" x14ac:dyDescent="0.2">
      <c r="A22" s="117"/>
      <c r="B22" s="238"/>
      <c r="C22" s="145" t="str">
        <f>IF($B22&gt;=1,"R - LITE"," ")</f>
        <v xml:space="preserve"> </v>
      </c>
      <c r="D22" s="118"/>
      <c r="E22" s="118"/>
      <c r="F22" s="385" t="str">
        <f>IF($E22=""," ",VLOOKUP($E$22,help!$A$2:$D$495,2,FALSE))</f>
        <v xml:space="preserve"> </v>
      </c>
      <c r="G22" s="380" t="str">
        <f>IF($E22=""," ",VLOOKUP($E22,help!$A$2:$D$495,3,FALSE))</f>
        <v xml:space="preserve"> </v>
      </c>
      <c r="H22" s="385" t="str">
        <f>IF($E22=""," ",VLOOKUP($E22,help!$A$2:$D$495,4,FALSE))</f>
        <v xml:space="preserve"> </v>
      </c>
      <c r="I22" s="118"/>
      <c r="J22" s="119"/>
      <c r="K22" s="118"/>
      <c r="L22" s="273"/>
      <c r="M22" s="254"/>
      <c r="N22" s="386"/>
      <c r="Q22" s="100"/>
      <c r="R22" s="101"/>
      <c r="S22" s="101"/>
      <c r="T22" s="100"/>
      <c r="U22" s="100"/>
      <c r="V22" s="100"/>
      <c r="W22" s="100"/>
      <c r="X22" s="100"/>
      <c r="AA22" s="147" t="e">
        <f ca="1">COUNTIF(INDIRECT(D22),E22)</f>
        <v>#REF!</v>
      </c>
    </row>
    <row r="23" spans="1:27" s="124" customFormat="1" ht="21" customHeight="1" thickBot="1" x14ac:dyDescent="0.25">
      <c r="A23" s="120"/>
      <c r="B23" s="239"/>
      <c r="C23" s="146" t="str">
        <f>IF($B23&gt;=1,"R - LITE"," ")</f>
        <v xml:space="preserve"> </v>
      </c>
      <c r="D23" s="121"/>
      <c r="E23" s="121"/>
      <c r="F23" s="381" t="str">
        <f>IF($E23=""," ",VLOOKUP($E$23,help!$A$2:$D$495,2,FALSE))</f>
        <v xml:space="preserve"> </v>
      </c>
      <c r="G23" s="381" t="str">
        <f>IF($E23=""," ",VLOOKUP($E23,help!$A$2:$D$495,3,FALSE))</f>
        <v xml:space="preserve"> </v>
      </c>
      <c r="H23" s="427" t="str">
        <f>IF($E23=""," ",VLOOKUP($E23,help!$A$2:$D$495,4,FALSE))</f>
        <v xml:space="preserve"> </v>
      </c>
      <c r="I23" s="121"/>
      <c r="J23" s="122"/>
      <c r="K23" s="121"/>
      <c r="L23" s="270"/>
      <c r="M23" s="255"/>
      <c r="N23" s="154"/>
      <c r="Q23" s="123"/>
      <c r="R23" s="125"/>
      <c r="S23" s="125"/>
      <c r="T23" s="123"/>
      <c r="U23" s="123"/>
      <c r="V23" s="123"/>
      <c r="W23" s="123"/>
      <c r="X23" s="123"/>
      <c r="AA23" s="147" t="e">
        <f ca="1">COUNTIF(INDIRECT(D23),E23)</f>
        <v>#REF!</v>
      </c>
    </row>
    <row r="24" spans="1:27" ht="21" customHeight="1" x14ac:dyDescent="0.2">
      <c r="A24" s="126"/>
      <c r="B24" s="240"/>
      <c r="C24" s="240"/>
      <c r="D24" s="240"/>
      <c r="E24" s="240"/>
      <c r="F24" s="240"/>
      <c r="G24" s="240"/>
      <c r="H24" s="240"/>
      <c r="I24" s="240"/>
      <c r="J24" s="163"/>
      <c r="K24" s="240"/>
      <c r="L24" s="256"/>
      <c r="M24" s="253"/>
      <c r="N24" s="154"/>
      <c r="Q24" s="100"/>
      <c r="R24" s="101"/>
      <c r="S24" s="101"/>
      <c r="T24" s="100"/>
      <c r="U24" s="100"/>
      <c r="V24" s="100"/>
      <c r="W24" s="100"/>
      <c r="X24" s="100"/>
    </row>
    <row r="25" spans="1:27" ht="21" customHeight="1" x14ac:dyDescent="0.2">
      <c r="A25" s="117"/>
      <c r="B25" s="238"/>
      <c r="C25" s="238"/>
      <c r="D25" s="238"/>
      <c r="E25" s="238"/>
      <c r="F25" s="238"/>
      <c r="G25" s="238"/>
      <c r="H25" s="238"/>
      <c r="I25" s="238"/>
      <c r="J25" s="164"/>
      <c r="K25" s="238"/>
      <c r="L25" s="257"/>
      <c r="M25" s="254"/>
      <c r="N25" s="174"/>
      <c r="Q25" s="100"/>
      <c r="R25" s="101"/>
      <c r="S25" s="101"/>
      <c r="T25" s="100"/>
      <c r="U25" s="100"/>
      <c r="V25" s="100"/>
      <c r="W25" s="100"/>
      <c r="X25" s="100"/>
    </row>
    <row r="26" spans="1:27" ht="21" customHeight="1" x14ac:dyDescent="0.2">
      <c r="A26" s="117"/>
      <c r="B26" s="238"/>
      <c r="C26" s="238"/>
      <c r="D26" s="238"/>
      <c r="E26" s="238"/>
      <c r="F26" s="238"/>
      <c r="G26" s="238"/>
      <c r="H26" s="238"/>
      <c r="I26" s="238"/>
      <c r="J26" s="164"/>
      <c r="K26" s="238"/>
      <c r="L26" s="257"/>
      <c r="M26" s="254"/>
      <c r="N26" s="390" t="s">
        <v>568</v>
      </c>
      <c r="Q26" s="100"/>
      <c r="R26" s="101"/>
      <c r="S26" s="101"/>
      <c r="T26" s="100"/>
      <c r="U26" s="100"/>
      <c r="V26" s="100"/>
      <c r="W26" s="100"/>
      <c r="X26" s="100"/>
    </row>
    <row r="27" spans="1:27" ht="23.25" customHeight="1" thickBot="1" x14ac:dyDescent="0.25">
      <c r="A27" s="120"/>
      <c r="B27" s="239"/>
      <c r="C27" s="239"/>
      <c r="D27" s="239"/>
      <c r="E27" s="239"/>
      <c r="F27" s="239"/>
      <c r="G27" s="239"/>
      <c r="H27" s="239"/>
      <c r="I27" s="239"/>
      <c r="J27" s="165"/>
      <c r="K27" s="239"/>
      <c r="L27" s="258"/>
      <c r="M27" s="255"/>
      <c r="N27" s="154"/>
      <c r="Q27" s="100"/>
      <c r="R27" s="101"/>
      <c r="S27" s="101"/>
      <c r="T27" s="100"/>
      <c r="U27" s="100"/>
      <c r="V27" s="100"/>
      <c r="W27" s="100"/>
      <c r="X27" s="100"/>
    </row>
    <row r="28" spans="1:27" ht="23.25" customHeight="1" x14ac:dyDescent="0.2">
      <c r="A28" s="133"/>
      <c r="B28" s="133"/>
      <c r="C28" s="133"/>
      <c r="D28" s="133"/>
      <c r="E28" s="133"/>
      <c r="F28" s="133"/>
      <c r="G28" s="133"/>
      <c r="H28" s="133"/>
      <c r="I28" s="133"/>
      <c r="J28" s="134"/>
      <c r="K28" s="134"/>
      <c r="L28" s="133"/>
      <c r="M28" s="133"/>
      <c r="N28" s="100"/>
      <c r="R28" s="100"/>
      <c r="S28" s="101"/>
      <c r="T28" s="101"/>
      <c r="U28" s="100"/>
      <c r="V28" s="100"/>
      <c r="W28" s="100"/>
      <c r="X28" s="100"/>
      <c r="Y28" s="100"/>
    </row>
    <row r="29" spans="1:27" s="70" customFormat="1" ht="15" customHeight="1" x14ac:dyDescent="0.2">
      <c r="A29" s="135" t="s">
        <v>6</v>
      </c>
      <c r="B29" s="133"/>
      <c r="C29" s="136" t="s">
        <v>511</v>
      </c>
      <c r="D29" s="133"/>
      <c r="E29" s="133"/>
      <c r="F29" s="133"/>
      <c r="G29" s="133"/>
      <c r="H29" s="133"/>
      <c r="I29" s="133"/>
      <c r="J29" s="134"/>
      <c r="K29" s="134"/>
      <c r="L29" s="133"/>
      <c r="M29" s="133"/>
      <c r="N29" s="88"/>
      <c r="R29" s="88"/>
      <c r="S29" s="83"/>
      <c r="T29" s="83"/>
      <c r="U29" s="88"/>
      <c r="V29" s="88"/>
      <c r="W29" s="88"/>
      <c r="X29" s="88"/>
      <c r="Y29" s="88"/>
    </row>
    <row r="30" spans="1:27" s="70" customFormat="1" ht="15" customHeight="1" x14ac:dyDescent="0.2">
      <c r="A30" s="133"/>
      <c r="B30" s="133"/>
      <c r="C30" s="136" t="s">
        <v>1373</v>
      </c>
      <c r="D30" s="133"/>
      <c r="E30" s="133"/>
      <c r="F30" s="133"/>
      <c r="G30" s="133"/>
      <c r="H30" s="133"/>
      <c r="I30" s="133"/>
      <c r="J30" s="134"/>
      <c r="K30" s="134"/>
      <c r="L30" s="133"/>
      <c r="M30" s="133"/>
      <c r="N30" s="88"/>
      <c r="R30" s="88"/>
      <c r="S30" s="83"/>
      <c r="T30" s="83"/>
      <c r="U30" s="88"/>
      <c r="V30" s="88"/>
      <c r="W30" s="88"/>
      <c r="X30" s="88"/>
      <c r="Y30" s="88"/>
    </row>
    <row r="31" spans="1:27" s="70" customFormat="1" ht="15" customHeight="1" x14ac:dyDescent="0.2">
      <c r="A31" s="133"/>
      <c r="B31" s="133"/>
      <c r="C31" s="136" t="s">
        <v>1374</v>
      </c>
      <c r="D31" s="133"/>
      <c r="E31" s="133"/>
      <c r="F31" s="133"/>
      <c r="G31" s="133"/>
      <c r="H31" s="133"/>
      <c r="I31" s="133"/>
      <c r="J31" s="134"/>
      <c r="K31" s="134"/>
      <c r="L31" s="133"/>
      <c r="M31" s="133"/>
      <c r="N31" s="88"/>
      <c r="R31" s="88"/>
      <c r="S31" s="83"/>
      <c r="T31" s="83"/>
      <c r="U31" s="88"/>
      <c r="V31" s="88"/>
      <c r="W31" s="88"/>
      <c r="X31" s="88"/>
      <c r="Y31" s="88"/>
    </row>
    <row r="32" spans="1:27" s="70" customFormat="1" ht="15" customHeight="1" x14ac:dyDescent="0.2">
      <c r="B32" s="137"/>
      <c r="C32" s="136" t="s">
        <v>1378</v>
      </c>
      <c r="D32" s="136"/>
      <c r="E32" s="88"/>
      <c r="F32" s="88"/>
      <c r="G32" s="88"/>
      <c r="I32" s="88"/>
      <c r="J32" s="88"/>
      <c r="K32" s="88"/>
      <c r="L32" s="138"/>
      <c r="M32" s="88"/>
    </row>
    <row r="33" spans="1:14" s="70" customFormat="1" ht="15" customHeight="1" x14ac:dyDescent="0.2">
      <c r="A33" s="137"/>
      <c r="B33" s="137"/>
      <c r="C33" s="139" t="s">
        <v>1375</v>
      </c>
      <c r="D33" s="136"/>
      <c r="E33" s="88"/>
      <c r="F33" s="88"/>
      <c r="G33" s="88"/>
      <c r="I33" s="88"/>
      <c r="J33" s="88"/>
      <c r="K33" s="88"/>
      <c r="L33" s="138"/>
      <c r="M33" s="88"/>
    </row>
    <row r="34" spans="1:14" s="70" customFormat="1" ht="15" customHeight="1" x14ac:dyDescent="0.2">
      <c r="A34" s="137"/>
      <c r="B34" s="137"/>
      <c r="C34" s="136" t="s">
        <v>1376</v>
      </c>
      <c r="D34" s="136"/>
      <c r="E34" s="88"/>
      <c r="F34" s="88"/>
      <c r="G34" s="88"/>
      <c r="I34" s="88"/>
      <c r="J34" s="88"/>
      <c r="K34" s="88"/>
      <c r="L34" s="138"/>
      <c r="M34" s="88"/>
    </row>
    <row r="35" spans="1:14" s="70" customFormat="1" ht="15" customHeight="1" x14ac:dyDescent="0.2">
      <c r="A35" s="137"/>
      <c r="B35" s="137"/>
      <c r="C35" s="171" t="s">
        <v>573</v>
      </c>
      <c r="D35" s="171"/>
      <c r="E35" s="173"/>
      <c r="F35" s="173"/>
      <c r="G35" s="88"/>
      <c r="H35" s="136"/>
      <c r="I35" s="88"/>
      <c r="J35" s="88"/>
      <c r="K35" s="88"/>
      <c r="L35" s="138"/>
      <c r="M35" s="88"/>
    </row>
    <row r="36" spans="1:14" s="70" customFormat="1" ht="15" customHeight="1" x14ac:dyDescent="0.2">
      <c r="A36" s="140"/>
      <c r="B36" s="140"/>
      <c r="C36" s="136" t="s">
        <v>869</v>
      </c>
      <c r="D36" s="136"/>
      <c r="H36" s="141"/>
      <c r="M36" s="88"/>
    </row>
    <row r="37" spans="1:14" s="70" customFormat="1" ht="15" customHeight="1" x14ac:dyDescent="0.2">
      <c r="A37" s="140"/>
      <c r="B37" s="140"/>
      <c r="C37" s="136"/>
      <c r="D37" s="136"/>
      <c r="H37" s="141"/>
      <c r="M37" s="88"/>
    </row>
    <row r="38" spans="1:14" s="70" customFormat="1" ht="15" customHeight="1" x14ac:dyDescent="0.2">
      <c r="A38" s="140"/>
      <c r="B38" s="140"/>
      <c r="C38" s="136"/>
      <c r="D38" s="136"/>
      <c r="H38" s="141"/>
      <c r="M38" s="88"/>
    </row>
    <row r="39" spans="1:14" s="70" customFormat="1" ht="15" customHeight="1" x14ac:dyDescent="0.2">
      <c r="A39" s="140"/>
      <c r="B39" s="140"/>
      <c r="C39" s="136"/>
      <c r="D39" s="136"/>
      <c r="H39" s="141"/>
      <c r="M39" s="88"/>
    </row>
    <row r="40" spans="1:14" s="70" customFormat="1" ht="15" customHeight="1" x14ac:dyDescent="0.2">
      <c r="A40" s="140"/>
      <c r="B40" s="140"/>
      <c r="C40" s="136"/>
      <c r="D40" s="136"/>
      <c r="E40" s="88"/>
      <c r="F40" s="88"/>
      <c r="G40" s="88"/>
      <c r="H40" s="157"/>
      <c r="I40" s="88"/>
      <c r="J40" s="88"/>
      <c r="K40" s="88"/>
      <c r="L40" s="88"/>
      <c r="M40" s="88"/>
    </row>
    <row r="41" spans="1:14" s="70" customFormat="1" ht="15" customHeight="1" x14ac:dyDescent="0.2">
      <c r="A41" s="140"/>
      <c r="B41" s="140"/>
      <c r="C41" s="136"/>
      <c r="D41" s="136"/>
      <c r="E41" s="88"/>
      <c r="F41" s="88"/>
      <c r="G41" s="88"/>
      <c r="H41" s="157"/>
      <c r="I41" s="88"/>
      <c r="J41" s="88"/>
      <c r="K41" s="88"/>
      <c r="L41" s="88"/>
      <c r="M41" s="88"/>
    </row>
    <row r="42" spans="1:14" s="70" customFormat="1" ht="15" customHeight="1" x14ac:dyDescent="0.2">
      <c r="A42" s="140"/>
      <c r="B42" s="140"/>
      <c r="C42" s="136"/>
      <c r="D42" s="136"/>
      <c r="E42" s="88"/>
      <c r="F42" s="88"/>
      <c r="G42" s="88"/>
      <c r="H42" s="157"/>
      <c r="I42" s="88"/>
      <c r="J42" s="88"/>
      <c r="K42" s="88"/>
      <c r="L42" s="88"/>
      <c r="M42" s="88"/>
    </row>
    <row r="43" spans="1:14" s="70" customFormat="1" ht="15" customHeight="1" x14ac:dyDescent="0.2">
      <c r="A43" s="387"/>
      <c r="B43" s="387"/>
      <c r="C43" s="388"/>
      <c r="D43" s="388"/>
      <c r="E43" s="71"/>
      <c r="F43" s="71"/>
      <c r="G43" s="71"/>
      <c r="H43" s="389"/>
      <c r="I43" s="71"/>
      <c r="J43" s="71"/>
      <c r="K43" s="71"/>
      <c r="L43" s="71"/>
      <c r="M43" s="71"/>
      <c r="N43" s="71"/>
    </row>
    <row r="44" spans="1:14" s="70" customFormat="1" ht="15" customHeight="1" x14ac:dyDescent="0.2">
      <c r="A44" s="142" t="s">
        <v>1964</v>
      </c>
      <c r="B44" s="143"/>
      <c r="C44" s="143"/>
      <c r="M44" s="144" t="s">
        <v>16</v>
      </c>
    </row>
  </sheetData>
  <mergeCells count="29">
    <mergeCell ref="I1:M1"/>
    <mergeCell ref="J15:M15"/>
    <mergeCell ref="J12:M12"/>
    <mergeCell ref="J13:M13"/>
    <mergeCell ref="K5:M5"/>
    <mergeCell ref="K6:M6"/>
    <mergeCell ref="H9:I10"/>
    <mergeCell ref="J9:M9"/>
    <mergeCell ref="J10:M10"/>
    <mergeCell ref="L7:M7"/>
    <mergeCell ref="H11:I12"/>
    <mergeCell ref="L11:M11"/>
    <mergeCell ref="J8:M8"/>
    <mergeCell ref="H7:I8"/>
    <mergeCell ref="N19:N20"/>
    <mergeCell ref="A4:E4"/>
    <mergeCell ref="F4:I4"/>
    <mergeCell ref="J4:M4"/>
    <mergeCell ref="F5:G6"/>
    <mergeCell ref="H5:I6"/>
    <mergeCell ref="A5:C8"/>
    <mergeCell ref="F11:G12"/>
    <mergeCell ref="D5:E5"/>
    <mergeCell ref="D6:E6"/>
    <mergeCell ref="D7:E7"/>
    <mergeCell ref="D8:E8"/>
    <mergeCell ref="D9:E9"/>
    <mergeCell ref="F7:G8"/>
    <mergeCell ref="F9:G10"/>
  </mergeCells>
  <conditionalFormatting sqref="E19:H23">
    <cfRule type="expression" dxfId="13" priority="5" stopIfTrue="1">
      <formula>$AA19&lt;&gt;1</formula>
    </cfRule>
  </conditionalFormatting>
  <dataValidations count="7">
    <dataValidation type="list" allowBlank="1" showInputMessage="1" showErrorMessage="1" sqref="E19:E23">
      <formula1>INDIRECT($D19)</formula1>
    </dataValidation>
    <dataValidation type="list" allowBlank="1" showInputMessage="1" showErrorMessage="1" sqref="D19:D23">
      <formula1>vyrobce</formula1>
    </dataValidation>
    <dataValidation type="list" allowBlank="1" showInputMessage="1" showErrorMessage="1" sqref="I19:I23">
      <formula1>latka</formula1>
    </dataValidation>
    <dataValidation type="list" allowBlank="1" showInputMessage="1" showErrorMessage="1" sqref="J19:J23">
      <formula1>tyč_rlite</formula1>
    </dataValidation>
    <dataValidation type="whole" operator="greaterThanOrEqual" allowBlank="1" showInputMessage="1" showErrorMessage="1" error="Počet ks musí být celé číslo větší než 0!" sqref="B19:B23">
      <formula1>1</formula1>
    </dataValidation>
    <dataValidation type="list" allowBlank="1" showInputMessage="1" showErrorMessage="1" sqref="L19:L23">
      <formula1>barva_profilu</formula1>
    </dataValidation>
    <dataValidation type="list" operator="greaterThanOrEqual" allowBlank="1" showInputMessage="1" showErrorMessage="1" error="Délka tyče musí být celé číslo větší než 0!" sqref="K19:K23">
      <formula1>DelOvl</formula1>
    </dataValidation>
  </dataValidations>
  <hyperlinks>
    <hyperlink ref="M2" r:id="rId1"/>
  </hyperlinks>
  <printOptions horizontalCentered="1"/>
  <pageMargins left="0" right="0" top="0" bottom="0" header="0.39370078740157483" footer="0.51181102362204722"/>
  <pageSetup paperSize="9" scale="75" fitToHeight="0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zoomScale="90" zoomScaleNormal="90" workbookViewId="0">
      <selection activeCell="A41" sqref="A41"/>
    </sheetView>
  </sheetViews>
  <sheetFormatPr defaultColWidth="10" defaultRowHeight="12.75" x14ac:dyDescent="0.2"/>
  <cols>
    <col min="1" max="11" width="12.42578125" style="100" customWidth="1"/>
    <col min="12" max="13" width="9.28515625" style="100" customWidth="1"/>
    <col min="14" max="14" width="27.140625" style="100" customWidth="1"/>
    <col min="15" max="15" width="21" style="104" customWidth="1"/>
    <col min="16" max="27" width="10" style="104"/>
    <col min="28" max="28" width="0" style="104" hidden="1" customWidth="1"/>
    <col min="29" max="16384" width="10" style="104"/>
  </cols>
  <sheetData>
    <row r="1" spans="1:14" s="70" customFormat="1" ht="15.75" customHeight="1" x14ac:dyDescent="0.2">
      <c r="A1" s="28" t="s">
        <v>15</v>
      </c>
      <c r="B1" s="28"/>
      <c r="C1" s="28"/>
      <c r="D1" s="28"/>
      <c r="E1" s="28"/>
      <c r="F1" s="29"/>
      <c r="G1" s="29"/>
      <c r="H1" s="29"/>
      <c r="I1" s="29"/>
      <c r="J1" s="489" t="s">
        <v>7</v>
      </c>
      <c r="K1" s="489"/>
      <c r="L1" s="489"/>
      <c r="M1" s="489"/>
      <c r="N1" s="489"/>
    </row>
    <row r="2" spans="1:14" s="70" customFormat="1" ht="15.75" customHeight="1" x14ac:dyDescent="0.2">
      <c r="A2" s="30" t="s">
        <v>3</v>
      </c>
      <c r="B2" s="30"/>
      <c r="C2" s="30"/>
      <c r="D2" s="30"/>
      <c r="E2" s="30"/>
      <c r="F2" s="31" t="s">
        <v>23</v>
      </c>
      <c r="G2" s="31"/>
      <c r="H2" s="31" t="s">
        <v>24</v>
      </c>
      <c r="I2" s="71"/>
      <c r="J2" s="71"/>
      <c r="K2" s="71"/>
      <c r="L2" s="71"/>
      <c r="M2" s="71"/>
      <c r="N2" s="72" t="s">
        <v>25</v>
      </c>
    </row>
    <row r="3" spans="1:14" s="77" customFormat="1" ht="35.25" customHeight="1" thickBot="1" x14ac:dyDescent="0.45">
      <c r="A3" s="354" t="s">
        <v>5</v>
      </c>
      <c r="B3" s="355"/>
      <c r="C3" s="355"/>
      <c r="D3" s="355"/>
      <c r="E3" s="355"/>
      <c r="F3" s="355"/>
      <c r="G3" s="356" t="s">
        <v>697</v>
      </c>
      <c r="H3" s="343"/>
      <c r="I3" s="343"/>
      <c r="J3" s="344"/>
      <c r="K3" s="344"/>
      <c r="L3" s="344"/>
      <c r="M3" s="344"/>
      <c r="N3" s="345"/>
    </row>
    <row r="4" spans="1:14" s="70" customFormat="1" ht="17.25" customHeight="1" thickBot="1" x14ac:dyDescent="0.25">
      <c r="A4" s="287" t="s">
        <v>8</v>
      </c>
      <c r="B4" s="288"/>
      <c r="C4" s="288"/>
      <c r="D4" s="288"/>
      <c r="E4" s="288"/>
      <c r="F4" s="288"/>
      <c r="G4" s="360"/>
      <c r="H4" s="548" t="s">
        <v>9</v>
      </c>
      <c r="I4" s="548"/>
      <c r="J4" s="548"/>
      <c r="K4" s="548"/>
      <c r="L4" s="548"/>
      <c r="M4" s="548"/>
      <c r="N4" s="549"/>
    </row>
    <row r="5" spans="1:14" s="70" customFormat="1" ht="15" customHeight="1" thickTop="1" x14ac:dyDescent="0.2">
      <c r="A5" s="542" t="s">
        <v>10</v>
      </c>
      <c r="B5" s="543"/>
      <c r="C5" s="338"/>
      <c r="D5" s="83"/>
      <c r="E5" s="83"/>
      <c r="F5" s="83"/>
      <c r="G5" s="90"/>
      <c r="H5" s="83" t="s">
        <v>26</v>
      </c>
      <c r="I5" s="329"/>
      <c r="J5" s="329"/>
      <c r="K5" s="329"/>
      <c r="L5" s="88"/>
      <c r="M5" s="88"/>
      <c r="N5" s="90"/>
    </row>
    <row r="6" spans="1:14" s="84" customFormat="1" ht="15" customHeight="1" x14ac:dyDescent="0.2">
      <c r="A6" s="544"/>
      <c r="B6" s="545"/>
      <c r="C6" s="338"/>
      <c r="D6" s="83"/>
      <c r="E6" s="83"/>
      <c r="F6" s="83"/>
      <c r="G6" s="346"/>
      <c r="H6" s="83" t="s">
        <v>27</v>
      </c>
      <c r="I6" s="329"/>
      <c r="J6" s="329"/>
      <c r="K6" s="329"/>
      <c r="L6" s="342"/>
      <c r="M6" s="342"/>
      <c r="N6" s="346"/>
    </row>
    <row r="7" spans="1:14" s="84" customFormat="1" ht="15" customHeight="1" x14ac:dyDescent="0.2">
      <c r="A7" s="546" t="s">
        <v>11</v>
      </c>
      <c r="B7" s="547"/>
      <c r="C7" s="337"/>
      <c r="D7" s="268"/>
      <c r="E7" s="268"/>
      <c r="F7" s="268"/>
      <c r="G7" s="362"/>
      <c r="H7" s="550" t="s">
        <v>0</v>
      </c>
      <c r="I7" s="550"/>
      <c r="J7" s="550"/>
      <c r="K7" s="550"/>
      <c r="L7" s="550"/>
      <c r="M7" s="550"/>
      <c r="N7" s="551"/>
    </row>
    <row r="8" spans="1:14" s="84" customFormat="1" ht="15" customHeight="1" x14ac:dyDescent="0.2">
      <c r="A8" s="544"/>
      <c r="B8" s="545"/>
      <c r="C8" s="339"/>
      <c r="D8" s="340"/>
      <c r="E8" s="340"/>
      <c r="F8" s="340"/>
      <c r="G8" s="361"/>
      <c r="H8" s="550"/>
      <c r="I8" s="550"/>
      <c r="J8" s="550"/>
      <c r="K8" s="550"/>
      <c r="L8" s="550"/>
      <c r="M8" s="550"/>
      <c r="N8" s="551"/>
    </row>
    <row r="9" spans="1:14" s="84" customFormat="1" ht="15" customHeight="1" x14ac:dyDescent="0.2">
      <c r="A9" s="546" t="s">
        <v>12</v>
      </c>
      <c r="B9" s="547"/>
      <c r="C9" s="337"/>
      <c r="D9" s="268"/>
      <c r="E9" s="268"/>
      <c r="F9" s="268"/>
      <c r="G9" s="362"/>
      <c r="H9" s="550"/>
      <c r="I9" s="550"/>
      <c r="J9" s="550"/>
      <c r="K9" s="550"/>
      <c r="L9" s="550"/>
      <c r="M9" s="550"/>
      <c r="N9" s="551"/>
    </row>
    <row r="10" spans="1:14" s="70" customFormat="1" ht="15" customHeight="1" x14ac:dyDescent="0.2">
      <c r="A10" s="544"/>
      <c r="B10" s="545"/>
      <c r="C10" s="363"/>
      <c r="D10" s="71"/>
      <c r="E10" s="71"/>
      <c r="F10" s="71"/>
      <c r="G10" s="364"/>
      <c r="H10" s="550"/>
      <c r="I10" s="550"/>
      <c r="J10" s="550"/>
      <c r="K10" s="550"/>
      <c r="L10" s="550"/>
      <c r="M10" s="550"/>
      <c r="N10" s="551"/>
    </row>
    <row r="11" spans="1:14" s="70" customFormat="1" ht="15" customHeight="1" x14ac:dyDescent="0.2">
      <c r="A11" s="552" t="s">
        <v>13</v>
      </c>
      <c r="B11" s="483"/>
      <c r="C11" s="351"/>
      <c r="D11" s="154"/>
      <c r="E11" s="154"/>
      <c r="F11" s="154"/>
      <c r="G11" s="90"/>
      <c r="H11" s="341" t="s">
        <v>1</v>
      </c>
      <c r="I11" s="341"/>
      <c r="J11" s="341"/>
      <c r="K11" s="341"/>
      <c r="L11" s="341"/>
      <c r="M11" s="341"/>
      <c r="N11" s="347"/>
    </row>
    <row r="12" spans="1:14" s="70" customFormat="1" ht="15" customHeight="1" x14ac:dyDescent="0.2">
      <c r="A12" s="552"/>
      <c r="B12" s="483"/>
      <c r="C12" s="350"/>
      <c r="D12" s="88"/>
      <c r="E12" s="88"/>
      <c r="F12" s="280"/>
      <c r="G12" s="90"/>
      <c r="H12" s="341"/>
      <c r="I12" s="341"/>
      <c r="J12" s="341"/>
      <c r="K12" s="341"/>
      <c r="L12" s="341"/>
      <c r="M12" s="341"/>
      <c r="N12" s="347"/>
    </row>
    <row r="13" spans="1:14" s="70" customFormat="1" ht="15" customHeight="1" x14ac:dyDescent="0.2">
      <c r="A13" s="156"/>
      <c r="B13" s="157"/>
      <c r="C13" s="352"/>
      <c r="D13" s="157"/>
      <c r="E13" s="157"/>
      <c r="F13" s="280"/>
      <c r="G13" s="357"/>
      <c r="H13" s="341"/>
      <c r="I13" s="341"/>
      <c r="J13" s="341"/>
      <c r="K13" s="341"/>
      <c r="L13" s="341"/>
      <c r="M13" s="341"/>
      <c r="N13" s="347"/>
    </row>
    <row r="14" spans="1:14" s="70" customFormat="1" ht="15" customHeight="1" x14ac:dyDescent="0.2">
      <c r="A14" s="330"/>
      <c r="B14" s="331"/>
      <c r="C14" s="353"/>
      <c r="D14" s="331"/>
      <c r="E14" s="331"/>
      <c r="F14" s="280"/>
      <c r="G14" s="357"/>
      <c r="H14" s="341"/>
      <c r="I14" s="341"/>
      <c r="J14" s="341"/>
      <c r="K14" s="341"/>
      <c r="L14" s="341"/>
      <c r="M14" s="341"/>
      <c r="N14" s="347"/>
    </row>
    <row r="15" spans="1:14" s="70" customFormat="1" ht="15" customHeight="1" thickBot="1" x14ac:dyDescent="0.25">
      <c r="A15" s="158"/>
      <c r="B15" s="159"/>
      <c r="C15" s="358"/>
      <c r="D15" s="159"/>
      <c r="E15" s="159"/>
      <c r="F15" s="281"/>
      <c r="G15" s="359"/>
      <c r="H15" s="348"/>
      <c r="I15" s="348"/>
      <c r="J15" s="348"/>
      <c r="K15" s="348"/>
      <c r="L15" s="348"/>
      <c r="M15" s="348"/>
      <c r="N15" s="349"/>
    </row>
    <row r="16" spans="1:14" ht="6.75" customHeight="1" thickBot="1" x14ac:dyDescent="0.25">
      <c r="A16" s="99"/>
      <c r="G16" s="101"/>
      <c r="H16" s="101"/>
      <c r="I16" s="101"/>
      <c r="M16" s="102"/>
      <c r="N16" s="103"/>
    </row>
    <row r="17" spans="1:28" s="110" customFormat="1" ht="47.25" customHeight="1" thickBot="1" x14ac:dyDescent="0.25">
      <c r="A17" s="105" t="s">
        <v>2</v>
      </c>
      <c r="B17" s="106" t="s">
        <v>4</v>
      </c>
      <c r="C17" s="106" t="s">
        <v>570</v>
      </c>
      <c r="D17" s="106" t="s">
        <v>38</v>
      </c>
      <c r="E17" s="107" t="s">
        <v>34</v>
      </c>
      <c r="F17" s="107" t="s">
        <v>35</v>
      </c>
      <c r="G17" s="216" t="s">
        <v>747</v>
      </c>
      <c r="H17" s="216" t="s">
        <v>748</v>
      </c>
      <c r="I17" s="217" t="s">
        <v>749</v>
      </c>
      <c r="J17" s="106" t="s">
        <v>398</v>
      </c>
      <c r="K17" s="226" t="s">
        <v>764</v>
      </c>
      <c r="L17" s="553" t="s">
        <v>18</v>
      </c>
      <c r="M17" s="554"/>
      <c r="N17" s="555"/>
      <c r="O17" s="201"/>
      <c r="R17" s="109"/>
      <c r="S17" s="111"/>
      <c r="T17" s="111"/>
      <c r="U17" s="109"/>
      <c r="V17" s="109"/>
      <c r="W17" s="109"/>
      <c r="X17" s="109"/>
      <c r="Y17" s="109"/>
    </row>
    <row r="18" spans="1:28" ht="15" customHeight="1" thickBot="1" x14ac:dyDescent="0.25">
      <c r="A18" s="112"/>
      <c r="B18" s="215">
        <v>1</v>
      </c>
      <c r="C18" s="251"/>
      <c r="D18" s="248">
        <v>2</v>
      </c>
      <c r="E18" s="215">
        <v>3</v>
      </c>
      <c r="F18" s="233">
        <v>4</v>
      </c>
      <c r="G18" s="223">
        <v>5</v>
      </c>
      <c r="H18" s="223">
        <v>6</v>
      </c>
      <c r="I18" s="223">
        <v>7</v>
      </c>
      <c r="J18" s="215">
        <v>8</v>
      </c>
      <c r="K18" s="227">
        <v>9</v>
      </c>
      <c r="L18" s="215"/>
      <c r="M18" s="224"/>
      <c r="N18" s="225"/>
      <c r="O18" s="161"/>
      <c r="R18" s="100"/>
      <c r="S18" s="101"/>
      <c r="T18" s="101"/>
      <c r="U18" s="100"/>
      <c r="V18" s="100"/>
      <c r="W18" s="100"/>
      <c r="X18" s="100"/>
      <c r="Y18" s="100"/>
    </row>
    <row r="19" spans="1:28" ht="21" customHeight="1" x14ac:dyDescent="0.2">
      <c r="A19" s="113"/>
      <c r="B19" s="228"/>
      <c r="C19" s="394" t="str">
        <f t="shared" ref="C19:C27" si="0">IF($B19&gt;=1,"SKY"," ")</f>
        <v xml:space="preserve"> </v>
      </c>
      <c r="D19" s="166"/>
      <c r="E19" s="228"/>
      <c r="F19" s="230"/>
      <c r="G19" s="162"/>
      <c r="H19" s="162"/>
      <c r="I19" s="162"/>
      <c r="J19" s="166"/>
      <c r="K19" s="162"/>
      <c r="L19" s="539"/>
      <c r="M19" s="540"/>
      <c r="N19" s="541"/>
      <c r="O19" s="154"/>
      <c r="R19" s="100"/>
      <c r="S19" s="101"/>
      <c r="T19" s="101"/>
      <c r="U19" s="100"/>
      <c r="V19" s="100"/>
      <c r="W19" s="100"/>
      <c r="X19" s="100"/>
      <c r="Y19" s="100"/>
      <c r="AB19" s="147"/>
    </row>
    <row r="20" spans="1:28" ht="21" customHeight="1" x14ac:dyDescent="0.2">
      <c r="A20" s="117"/>
      <c r="B20" s="229"/>
      <c r="C20" s="145" t="str">
        <f t="shared" si="0"/>
        <v xml:space="preserve"> </v>
      </c>
      <c r="D20" s="145"/>
      <c r="E20" s="229"/>
      <c r="F20" s="231"/>
      <c r="G20" s="129"/>
      <c r="H20" s="129"/>
      <c r="I20" s="129"/>
      <c r="J20" s="145"/>
      <c r="K20" s="129"/>
      <c r="L20" s="532"/>
      <c r="M20" s="533"/>
      <c r="N20" s="534"/>
      <c r="O20" s="154"/>
      <c r="R20" s="100"/>
      <c r="S20" s="101"/>
      <c r="T20" s="101"/>
      <c r="U20" s="100"/>
      <c r="V20" s="100"/>
      <c r="W20" s="100"/>
      <c r="X20" s="100"/>
      <c r="Y20" s="100"/>
      <c r="AB20" s="147"/>
    </row>
    <row r="21" spans="1:28" ht="21" customHeight="1" x14ac:dyDescent="0.2">
      <c r="A21" s="117"/>
      <c r="B21" s="229"/>
      <c r="C21" s="145" t="str">
        <f t="shared" si="0"/>
        <v xml:space="preserve"> </v>
      </c>
      <c r="D21" s="145"/>
      <c r="E21" s="229"/>
      <c r="F21" s="231"/>
      <c r="G21" s="129"/>
      <c r="H21" s="129"/>
      <c r="I21" s="129"/>
      <c r="J21" s="145"/>
      <c r="K21" s="129"/>
      <c r="L21" s="532"/>
      <c r="M21" s="533"/>
      <c r="N21" s="534"/>
      <c r="O21" s="154"/>
      <c r="R21" s="100"/>
      <c r="S21" s="101"/>
      <c r="T21" s="101"/>
      <c r="U21" s="100"/>
      <c r="V21" s="100"/>
      <c r="W21" s="100"/>
      <c r="X21" s="100"/>
      <c r="Y21" s="100"/>
      <c r="AB21" s="147"/>
    </row>
    <row r="22" spans="1:28" ht="21" customHeight="1" x14ac:dyDescent="0.2">
      <c r="A22" s="117"/>
      <c r="B22" s="229"/>
      <c r="C22" s="145" t="str">
        <f t="shared" si="0"/>
        <v xml:space="preserve"> </v>
      </c>
      <c r="D22" s="145"/>
      <c r="E22" s="229"/>
      <c r="F22" s="231"/>
      <c r="G22" s="129"/>
      <c r="H22" s="129"/>
      <c r="I22" s="129"/>
      <c r="J22" s="145"/>
      <c r="K22" s="129"/>
      <c r="L22" s="532"/>
      <c r="M22" s="533"/>
      <c r="N22" s="534"/>
      <c r="O22" s="100"/>
      <c r="P22" s="100"/>
      <c r="Q22" s="177"/>
      <c r="R22" s="100"/>
      <c r="S22" s="101"/>
      <c r="T22" s="101"/>
      <c r="U22" s="100"/>
      <c r="V22" s="100"/>
      <c r="W22" s="100"/>
      <c r="X22" s="100"/>
      <c r="Y22" s="100"/>
      <c r="AB22" s="147"/>
    </row>
    <row r="23" spans="1:28" s="124" customFormat="1" ht="21" customHeight="1" x14ac:dyDescent="0.2">
      <c r="A23" s="117"/>
      <c r="B23" s="229"/>
      <c r="C23" s="145" t="str">
        <f t="shared" si="0"/>
        <v xml:space="preserve"> </v>
      </c>
      <c r="D23" s="145"/>
      <c r="E23" s="229"/>
      <c r="F23" s="231"/>
      <c r="G23" s="129"/>
      <c r="H23" s="129"/>
      <c r="I23" s="129"/>
      <c r="J23" s="145"/>
      <c r="K23" s="129"/>
      <c r="L23" s="535"/>
      <c r="M23" s="535"/>
      <c r="N23" s="536"/>
      <c r="O23" s="154"/>
      <c r="R23" s="123"/>
      <c r="S23" s="125"/>
      <c r="T23" s="125"/>
      <c r="U23" s="123"/>
      <c r="V23" s="123"/>
      <c r="W23" s="123"/>
      <c r="X23" s="123"/>
      <c r="Y23" s="123"/>
      <c r="AB23" s="147"/>
    </row>
    <row r="24" spans="1:28" ht="21" customHeight="1" x14ac:dyDescent="0.2">
      <c r="A24" s="117"/>
      <c r="B24" s="229"/>
      <c r="C24" s="145" t="str">
        <f t="shared" si="0"/>
        <v xml:space="preserve"> </v>
      </c>
      <c r="D24" s="145"/>
      <c r="E24" s="229"/>
      <c r="F24" s="231"/>
      <c r="G24" s="129"/>
      <c r="H24" s="129"/>
      <c r="I24" s="129"/>
      <c r="J24" s="145"/>
      <c r="K24" s="129"/>
      <c r="L24" s="537"/>
      <c r="M24" s="537"/>
      <c r="N24" s="538"/>
      <c r="O24" s="154"/>
      <c r="R24" s="100"/>
      <c r="S24" s="101"/>
      <c r="T24" s="101"/>
      <c r="U24" s="100"/>
      <c r="V24" s="100"/>
      <c r="W24" s="100"/>
      <c r="X24" s="100"/>
      <c r="Y24" s="100"/>
    </row>
    <row r="25" spans="1:28" ht="21" customHeight="1" x14ac:dyDescent="0.2">
      <c r="A25" s="117"/>
      <c r="B25" s="229"/>
      <c r="C25" s="145" t="str">
        <f t="shared" si="0"/>
        <v xml:space="preserve"> </v>
      </c>
      <c r="D25" s="145"/>
      <c r="E25" s="229"/>
      <c r="F25" s="231"/>
      <c r="G25" s="129"/>
      <c r="H25" s="129"/>
      <c r="I25" s="129"/>
      <c r="J25" s="145"/>
      <c r="K25" s="129"/>
      <c r="L25" s="537"/>
      <c r="M25" s="537"/>
      <c r="N25" s="538"/>
      <c r="O25" s="100"/>
      <c r="Q25" s="174"/>
      <c r="R25" s="100"/>
      <c r="S25" s="101"/>
      <c r="T25" s="101"/>
      <c r="U25" s="100"/>
      <c r="V25" s="100"/>
      <c r="W25" s="100"/>
      <c r="X25" s="100"/>
      <c r="Y25" s="100"/>
    </row>
    <row r="26" spans="1:28" ht="21" customHeight="1" x14ac:dyDescent="0.2">
      <c r="A26" s="117"/>
      <c r="B26" s="229"/>
      <c r="C26" s="145" t="str">
        <f t="shared" si="0"/>
        <v xml:space="preserve"> </v>
      </c>
      <c r="D26" s="145"/>
      <c r="E26" s="229"/>
      <c r="F26" s="231"/>
      <c r="G26" s="129"/>
      <c r="H26" s="129"/>
      <c r="I26" s="129"/>
      <c r="J26" s="145"/>
      <c r="K26" s="129"/>
      <c r="L26" s="537"/>
      <c r="M26" s="537"/>
      <c r="N26" s="538"/>
      <c r="O26" s="154"/>
      <c r="R26" s="100"/>
      <c r="S26" s="101"/>
      <c r="T26" s="101"/>
      <c r="U26" s="100"/>
      <c r="V26" s="100"/>
      <c r="W26" s="100"/>
      <c r="X26" s="100"/>
      <c r="Y26" s="100"/>
    </row>
    <row r="27" spans="1:28" ht="23.25" customHeight="1" thickBot="1" x14ac:dyDescent="0.25">
      <c r="A27" s="218"/>
      <c r="B27" s="219"/>
      <c r="C27" s="220" t="str">
        <f t="shared" si="0"/>
        <v xml:space="preserve"> </v>
      </c>
      <c r="D27" s="220"/>
      <c r="E27" s="219"/>
      <c r="F27" s="219"/>
      <c r="G27" s="221"/>
      <c r="H27" s="221"/>
      <c r="I27" s="221"/>
      <c r="J27" s="146"/>
      <c r="K27" s="221"/>
      <c r="L27" s="529"/>
      <c r="M27" s="530"/>
      <c r="N27" s="531"/>
      <c r="O27" s="154"/>
      <c r="R27" s="100"/>
      <c r="S27" s="101"/>
      <c r="T27" s="101"/>
      <c r="U27" s="100"/>
      <c r="V27" s="100"/>
      <c r="W27" s="100"/>
      <c r="X27" s="100"/>
      <c r="Y27" s="100"/>
    </row>
    <row r="28" spans="1:28" ht="23.25" customHeight="1" x14ac:dyDescent="0.2">
      <c r="A28" s="202"/>
      <c r="B28" s="202"/>
      <c r="C28" s="202"/>
      <c r="D28" s="332"/>
      <c r="E28" s="202"/>
      <c r="F28" s="202"/>
      <c r="G28" s="202"/>
      <c r="H28" s="202"/>
      <c r="I28" s="202"/>
      <c r="J28" s="202"/>
      <c r="K28" s="134"/>
      <c r="L28" s="134"/>
      <c r="M28" s="202"/>
      <c r="N28" s="202"/>
      <c r="O28" s="100"/>
      <c r="S28" s="100"/>
      <c r="T28" s="101"/>
      <c r="U28" s="101"/>
      <c r="V28" s="100"/>
      <c r="W28" s="100"/>
      <c r="X28" s="100"/>
      <c r="Y28" s="100"/>
      <c r="Z28" s="100"/>
    </row>
    <row r="29" spans="1:28" s="70" customFormat="1" ht="15" customHeight="1" x14ac:dyDescent="0.2">
      <c r="A29" s="135" t="s">
        <v>6</v>
      </c>
      <c r="B29" s="202"/>
      <c r="C29" s="136" t="s">
        <v>1121</v>
      </c>
      <c r="D29" s="136"/>
      <c r="E29" s="202"/>
      <c r="F29" s="202"/>
      <c r="G29" s="202"/>
      <c r="H29" s="202"/>
      <c r="I29" s="202"/>
      <c r="J29" s="202"/>
      <c r="K29" s="134"/>
      <c r="L29" s="134"/>
      <c r="M29" s="202"/>
      <c r="N29" s="202"/>
      <c r="O29" s="88"/>
      <c r="S29" s="88"/>
      <c r="T29" s="83"/>
      <c r="U29" s="83"/>
      <c r="V29" s="88"/>
      <c r="W29" s="88"/>
      <c r="X29" s="88"/>
      <c r="Y29" s="88"/>
      <c r="Z29" s="88"/>
    </row>
    <row r="30" spans="1:28" s="70" customFormat="1" ht="15" customHeight="1" x14ac:dyDescent="0.2">
      <c r="A30" s="135"/>
      <c r="B30" s="232"/>
      <c r="C30" s="136" t="s">
        <v>1104</v>
      </c>
      <c r="D30" s="136"/>
      <c r="E30" s="232"/>
      <c r="F30" s="232"/>
      <c r="G30" s="232"/>
      <c r="H30" s="232"/>
      <c r="I30" s="232"/>
      <c r="J30" s="232"/>
      <c r="K30" s="134"/>
      <c r="L30" s="134"/>
      <c r="M30" s="232"/>
      <c r="N30" s="232"/>
      <c r="O30" s="88"/>
      <c r="S30" s="88"/>
      <c r="T30" s="83"/>
      <c r="U30" s="83"/>
      <c r="V30" s="88"/>
      <c r="W30" s="88"/>
      <c r="X30" s="88"/>
      <c r="Y30" s="88"/>
      <c r="Z30" s="88"/>
    </row>
    <row r="31" spans="1:28" s="70" customFormat="1" ht="15" customHeight="1" x14ac:dyDescent="0.2">
      <c r="A31" s="202"/>
      <c r="B31" s="202"/>
      <c r="C31" s="136" t="s">
        <v>1105</v>
      </c>
      <c r="D31" s="136"/>
      <c r="E31" s="202"/>
      <c r="F31" s="202"/>
      <c r="G31" s="202"/>
      <c r="H31" s="202"/>
      <c r="I31" s="202"/>
      <c r="J31" s="202"/>
      <c r="K31" s="134"/>
      <c r="L31" s="134"/>
      <c r="M31" s="202"/>
      <c r="N31" s="202"/>
      <c r="O31" s="88"/>
      <c r="S31" s="88"/>
      <c r="T31" s="83"/>
      <c r="U31" s="83"/>
      <c r="V31" s="88"/>
      <c r="W31" s="88"/>
      <c r="X31" s="88"/>
      <c r="Y31" s="88"/>
      <c r="Z31" s="88"/>
    </row>
    <row r="32" spans="1:28" s="70" customFormat="1" ht="15" customHeight="1" x14ac:dyDescent="0.2">
      <c r="A32" s="202"/>
      <c r="B32" s="202"/>
      <c r="C32" s="136" t="s">
        <v>1106</v>
      </c>
      <c r="D32" s="214"/>
      <c r="E32" s="202"/>
      <c r="F32" s="202"/>
      <c r="G32" s="202"/>
      <c r="H32" s="202"/>
      <c r="I32" s="202"/>
      <c r="J32" s="202"/>
      <c r="K32" s="134"/>
      <c r="L32" s="134"/>
      <c r="M32" s="202"/>
      <c r="N32" s="202"/>
      <c r="O32" s="88"/>
      <c r="S32" s="88"/>
      <c r="T32" s="83"/>
      <c r="U32" s="83"/>
      <c r="V32" s="88"/>
      <c r="W32" s="88"/>
      <c r="X32" s="88"/>
      <c r="Y32" s="88"/>
      <c r="Z32" s="88"/>
    </row>
    <row r="33" spans="1:14" s="70" customFormat="1" ht="15" customHeight="1" x14ac:dyDescent="0.2">
      <c r="B33" s="137"/>
      <c r="C33" s="214" t="s">
        <v>1107</v>
      </c>
      <c r="D33" s="214"/>
      <c r="E33" s="136"/>
      <c r="F33" s="88"/>
      <c r="G33" s="88"/>
      <c r="H33" s="88"/>
      <c r="J33" s="88"/>
      <c r="K33" s="88"/>
      <c r="L33" s="88"/>
      <c r="M33" s="138"/>
      <c r="N33" s="88"/>
    </row>
    <row r="34" spans="1:14" s="70" customFormat="1" ht="15" customHeight="1" x14ac:dyDescent="0.2">
      <c r="A34" s="137"/>
      <c r="B34" s="137"/>
      <c r="C34" s="214" t="s">
        <v>1109</v>
      </c>
      <c r="D34" s="139"/>
      <c r="E34" s="136"/>
      <c r="F34" s="88"/>
      <c r="G34" s="88"/>
      <c r="H34" s="88"/>
      <c r="J34" s="88"/>
      <c r="K34" s="88"/>
      <c r="L34" s="88"/>
      <c r="M34" s="138"/>
      <c r="N34" s="88"/>
    </row>
    <row r="35" spans="1:14" s="70" customFormat="1" ht="15" customHeight="1" x14ac:dyDescent="0.2">
      <c r="A35" s="137"/>
      <c r="B35" s="137"/>
      <c r="C35" s="139" t="s">
        <v>1108</v>
      </c>
      <c r="D35" s="136"/>
      <c r="E35" s="136"/>
      <c r="F35" s="88"/>
      <c r="G35" s="88"/>
      <c r="H35" s="88"/>
      <c r="J35" s="88"/>
      <c r="K35" s="88"/>
      <c r="L35" s="88"/>
      <c r="M35" s="138"/>
      <c r="N35" s="88"/>
    </row>
    <row r="36" spans="1:14" s="70" customFormat="1" ht="15" customHeight="1" x14ac:dyDescent="0.2">
      <c r="A36" s="137"/>
      <c r="B36" s="137"/>
      <c r="C36" s="139" t="s">
        <v>1122</v>
      </c>
      <c r="D36" s="171"/>
      <c r="E36" s="171"/>
      <c r="F36" s="173"/>
      <c r="G36" s="173"/>
      <c r="H36" s="88"/>
      <c r="I36" s="136"/>
      <c r="J36" s="88"/>
      <c r="K36" s="88"/>
      <c r="L36" s="88"/>
      <c r="M36" s="138"/>
      <c r="N36" s="88"/>
    </row>
    <row r="37" spans="1:14" s="70" customFormat="1" ht="15" customHeight="1" x14ac:dyDescent="0.2">
      <c r="B37" s="143"/>
      <c r="C37" s="143"/>
      <c r="D37" s="143"/>
    </row>
    <row r="38" spans="1:14" s="70" customFormat="1" ht="15" customHeight="1" x14ac:dyDescent="0.2">
      <c r="A38" s="140"/>
      <c r="B38" s="140"/>
      <c r="C38" s="136"/>
      <c r="D38" s="136"/>
      <c r="E38" s="136"/>
      <c r="I38" s="141"/>
      <c r="N38" s="88"/>
    </row>
    <row r="39" spans="1:14" s="70" customFormat="1" ht="15" customHeight="1" x14ac:dyDescent="0.2">
      <c r="A39" s="140"/>
      <c r="B39" s="140"/>
      <c r="D39" s="136"/>
      <c r="E39" s="136"/>
      <c r="I39" s="141"/>
      <c r="N39" s="88"/>
    </row>
    <row r="40" spans="1:14" x14ac:dyDescent="0.2">
      <c r="A40" s="142" t="s">
        <v>1959</v>
      </c>
      <c r="N40" s="144" t="s">
        <v>16</v>
      </c>
    </row>
  </sheetData>
  <mergeCells count="17">
    <mergeCell ref="L19:N19"/>
    <mergeCell ref="J1:N1"/>
    <mergeCell ref="A5:B6"/>
    <mergeCell ref="A7:B8"/>
    <mergeCell ref="L26:N26"/>
    <mergeCell ref="H4:N4"/>
    <mergeCell ref="H7:N10"/>
    <mergeCell ref="A11:B12"/>
    <mergeCell ref="A9:B10"/>
    <mergeCell ref="L17:N17"/>
    <mergeCell ref="L27:N27"/>
    <mergeCell ref="L20:N20"/>
    <mergeCell ref="L21:N21"/>
    <mergeCell ref="L22:N22"/>
    <mergeCell ref="L23:N23"/>
    <mergeCell ref="L24:N24"/>
    <mergeCell ref="L25:N25"/>
  </mergeCells>
  <dataValidations count="4">
    <dataValidation type="whole" operator="greaterThanOrEqual" allowBlank="1" showInputMessage="1" showErrorMessage="1" error="Počet ks musí být celé číslo větší než 0!" sqref="B19:B23">
      <formula1>1</formula1>
    </dataValidation>
    <dataValidation type="list" allowBlank="1" showInputMessage="1" showErrorMessage="1" sqref="J19:J26">
      <formula1>barva_screen</formula1>
    </dataValidation>
    <dataValidation type="list" allowBlank="1" showInputMessage="1" showErrorMessage="1" sqref="D19:D27">
      <formula1>Tyc</formula1>
    </dataValidation>
    <dataValidation type="list" allowBlank="1" showInputMessage="1" showErrorMessage="1" sqref="K19:K27">
      <formula1>Barva</formula1>
    </dataValidation>
  </dataValidations>
  <hyperlinks>
    <hyperlink ref="N2" r:id="rId1"/>
  </hyperlinks>
  <pageMargins left="0.11811023622047245" right="0.11811023622047245" top="0.19685039370078741" bottom="0.19685039370078741" header="0.11811023622047245" footer="0.11811023622047245"/>
  <pageSetup paperSize="9" scale="80" orientation="landscape" r:id="rId2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showGridLines="0" zoomScaleNormal="100" zoomScaleSheetLayoutView="100" workbookViewId="0">
      <selection activeCell="D180" sqref="D180"/>
    </sheetView>
  </sheetViews>
  <sheetFormatPr defaultColWidth="10" defaultRowHeight="12.75" x14ac:dyDescent="0.2"/>
  <cols>
    <col min="1" max="3" width="34.7109375" style="2" customWidth="1"/>
    <col min="4" max="4" width="12" style="2" customWidth="1"/>
    <col min="5" max="5" width="16.42578125" style="3" bestFit="1" customWidth="1"/>
    <col min="6" max="6" width="6.28515625" style="3" customWidth="1"/>
    <col min="7" max="7" width="11.85546875" style="3" customWidth="1"/>
    <col min="8" max="8" width="20.140625" style="3" customWidth="1"/>
    <col min="9" max="9" width="8.42578125" style="3" customWidth="1"/>
    <col min="10" max="10" width="8.5703125" style="3" customWidth="1"/>
    <col min="11" max="11" width="9" style="3" customWidth="1"/>
    <col min="12" max="12" width="9.28515625" style="3" customWidth="1"/>
    <col min="13" max="13" width="23.85546875" style="3" customWidth="1"/>
    <col min="14" max="14" width="18" style="2" customWidth="1"/>
    <col min="15" max="16384" width="10" style="2"/>
  </cols>
  <sheetData>
    <row r="1" spans="1:1" x14ac:dyDescent="0.2">
      <c r="A1" s="1" t="s">
        <v>46</v>
      </c>
    </row>
    <row r="2" spans="1:1" x14ac:dyDescent="0.2">
      <c r="A2" s="2" t="s">
        <v>43</v>
      </c>
    </row>
    <row r="3" spans="1:1" x14ac:dyDescent="0.2">
      <c r="A3" s="2" t="s">
        <v>44</v>
      </c>
    </row>
    <row r="4" spans="1:1" x14ac:dyDescent="0.2">
      <c r="A4" s="2" t="s">
        <v>49</v>
      </c>
    </row>
    <row r="5" spans="1:1" x14ac:dyDescent="0.2">
      <c r="A5" s="2" t="s">
        <v>56</v>
      </c>
    </row>
    <row r="6" spans="1:1" x14ac:dyDescent="0.2">
      <c r="A6" s="2" t="s">
        <v>57</v>
      </c>
    </row>
    <row r="7" spans="1:1" x14ac:dyDescent="0.2">
      <c r="A7" s="2" t="s">
        <v>58</v>
      </c>
    </row>
    <row r="8" spans="1:1" x14ac:dyDescent="0.2">
      <c r="A8" s="2" t="s">
        <v>59</v>
      </c>
    </row>
    <row r="9" spans="1:1" x14ac:dyDescent="0.2">
      <c r="A9" s="2" t="s">
        <v>60</v>
      </c>
    </row>
    <row r="10" spans="1:1" x14ac:dyDescent="0.2">
      <c r="A10" s="2" t="s">
        <v>1925</v>
      </c>
    </row>
    <row r="13" spans="1:1" x14ac:dyDescent="0.2">
      <c r="A13" s="2" t="s">
        <v>42</v>
      </c>
    </row>
    <row r="14" spans="1:1" x14ac:dyDescent="0.2">
      <c r="A14" s="2" t="s">
        <v>51</v>
      </c>
    </row>
    <row r="15" spans="1:1" x14ac:dyDescent="0.2">
      <c r="A15" s="2" t="s">
        <v>50</v>
      </c>
    </row>
    <row r="18" spans="1:13" ht="12.95" customHeight="1" x14ac:dyDescent="0.2">
      <c r="A18" s="6" t="s">
        <v>400</v>
      </c>
      <c r="E18" s="7"/>
      <c r="F18" s="7"/>
      <c r="G18" s="6"/>
      <c r="H18" s="7"/>
      <c r="I18" s="7"/>
      <c r="J18" s="7"/>
      <c r="K18" s="8"/>
      <c r="L18" s="8"/>
      <c r="M18" s="7"/>
    </row>
    <row r="19" spans="1:13" ht="12.95" customHeight="1" x14ac:dyDescent="0.2">
      <c r="A19" s="7" t="s">
        <v>48</v>
      </c>
      <c r="E19" s="6" t="s">
        <v>504</v>
      </c>
      <c r="F19" s="7"/>
      <c r="G19" s="2" t="s">
        <v>505</v>
      </c>
      <c r="H19" s="67">
        <v>1000</v>
      </c>
      <c r="I19" s="7"/>
      <c r="J19" s="7"/>
      <c r="K19" s="8"/>
      <c r="L19" s="8"/>
      <c r="M19" s="7"/>
    </row>
    <row r="20" spans="1:13" ht="12.95" customHeight="1" x14ac:dyDescent="0.2">
      <c r="A20" s="2" t="s">
        <v>41</v>
      </c>
      <c r="E20" s="69">
        <f>DEGREES(ATAN((H19-H20)/2/H21))+90</f>
        <v>90.381966204729025</v>
      </c>
      <c r="F20" s="7"/>
      <c r="G20" s="2" t="s">
        <v>506</v>
      </c>
      <c r="H20" s="67">
        <v>980</v>
      </c>
      <c r="I20" s="7"/>
      <c r="J20" s="7"/>
      <c r="K20" s="8"/>
      <c r="L20" s="8"/>
      <c r="M20" s="7"/>
    </row>
    <row r="21" spans="1:13" ht="12.95" customHeight="1" x14ac:dyDescent="0.2">
      <c r="E21" s="7"/>
      <c r="F21" s="7"/>
      <c r="G21" s="2" t="s">
        <v>507</v>
      </c>
      <c r="H21" s="67">
        <v>1500</v>
      </c>
      <c r="I21" s="7"/>
      <c r="J21" s="7"/>
      <c r="K21" s="8"/>
      <c r="L21" s="8"/>
      <c r="M21" s="7"/>
    </row>
    <row r="22" spans="1:13" ht="12.95" customHeight="1" x14ac:dyDescent="0.2">
      <c r="E22" s="9"/>
      <c r="F22" s="9"/>
      <c r="H22" s="9"/>
      <c r="I22" s="9"/>
      <c r="J22" s="9"/>
      <c r="K22" s="9"/>
      <c r="L22" s="9"/>
      <c r="M22" s="7"/>
    </row>
    <row r="24" spans="1:13" x14ac:dyDescent="0.2">
      <c r="I24" s="67" t="s">
        <v>503</v>
      </c>
      <c r="J24" s="68"/>
      <c r="K24" s="68"/>
      <c r="L24" s="68"/>
      <c r="M24" s="68"/>
    </row>
    <row r="34" spans="1:3" ht="15" x14ac:dyDescent="0.25">
      <c r="B34" s="5"/>
    </row>
    <row r="35" spans="1:3" ht="15" x14ac:dyDescent="0.25">
      <c r="B35" s="5"/>
    </row>
    <row r="39" spans="1:3" x14ac:dyDescent="0.2">
      <c r="A39" s="6" t="s">
        <v>1274</v>
      </c>
    </row>
    <row r="40" spans="1:3" x14ac:dyDescent="0.2">
      <c r="A40" s="2" t="s">
        <v>55</v>
      </c>
    </row>
    <row r="42" spans="1:3" x14ac:dyDescent="0.2">
      <c r="A42" s="11" t="s">
        <v>410</v>
      </c>
      <c r="B42" s="558" t="s">
        <v>38</v>
      </c>
      <c r="C42" s="559"/>
    </row>
    <row r="43" spans="1:3" ht="15.95" customHeight="1" x14ac:dyDescent="0.2">
      <c r="A43" s="35" t="s">
        <v>402</v>
      </c>
      <c r="B43" s="563" t="s">
        <v>496</v>
      </c>
      <c r="C43" s="564"/>
    </row>
    <row r="44" spans="1:3" ht="15.95" customHeight="1" x14ac:dyDescent="0.2">
      <c r="A44" s="35" t="s">
        <v>405</v>
      </c>
      <c r="B44" s="563" t="s">
        <v>497</v>
      </c>
      <c r="C44" s="564"/>
    </row>
    <row r="45" spans="1:3" ht="15.95" customHeight="1" x14ac:dyDescent="0.2">
      <c r="A45" s="35" t="s">
        <v>406</v>
      </c>
      <c r="B45" s="563" t="s">
        <v>498</v>
      </c>
      <c r="C45" s="564"/>
    </row>
    <row r="46" spans="1:3" ht="15.95" customHeight="1" x14ac:dyDescent="0.2">
      <c r="A46" s="35" t="s">
        <v>407</v>
      </c>
      <c r="B46" s="563" t="s">
        <v>499</v>
      </c>
      <c r="C46" s="564"/>
    </row>
    <row r="47" spans="1:3" ht="81" customHeight="1" x14ac:dyDescent="0.2">
      <c r="A47" s="10" t="s">
        <v>408</v>
      </c>
      <c r="B47" s="561" t="s">
        <v>411</v>
      </c>
      <c r="C47" s="561"/>
    </row>
    <row r="48" spans="1:3" ht="81" customHeight="1" x14ac:dyDescent="0.2">
      <c r="A48" s="10" t="s">
        <v>409</v>
      </c>
      <c r="B48" s="562" t="s">
        <v>412</v>
      </c>
      <c r="C48" s="562"/>
    </row>
    <row r="49" spans="1:3" ht="81" customHeight="1" x14ac:dyDescent="0.2">
      <c r="A49" s="10" t="s">
        <v>403</v>
      </c>
      <c r="B49" s="560" t="s">
        <v>413</v>
      </c>
      <c r="C49" s="560"/>
    </row>
    <row r="50" spans="1:3" ht="81" customHeight="1" x14ac:dyDescent="0.2">
      <c r="A50" s="10" t="s">
        <v>404</v>
      </c>
      <c r="B50" s="560" t="s">
        <v>414</v>
      </c>
      <c r="C50" s="560"/>
    </row>
    <row r="51" spans="1:3" x14ac:dyDescent="0.2">
      <c r="A51" s="10" t="s">
        <v>39</v>
      </c>
      <c r="B51" s="556" t="s">
        <v>40</v>
      </c>
      <c r="C51" s="557"/>
    </row>
    <row r="52" spans="1:3" x14ac:dyDescent="0.2">
      <c r="A52" s="12"/>
      <c r="B52" s="32"/>
      <c r="C52" s="32"/>
    </row>
    <row r="54" spans="1:3" x14ac:dyDescent="0.2">
      <c r="A54" s="402" t="s">
        <v>1366</v>
      </c>
      <c r="B54" s="335"/>
      <c r="C54" s="335"/>
    </row>
    <row r="55" spans="1:3" x14ac:dyDescent="0.2">
      <c r="A55" s="395" t="s">
        <v>1110</v>
      </c>
      <c r="B55" s="395" t="s">
        <v>1111</v>
      </c>
      <c r="C55" s="396" t="s">
        <v>1112</v>
      </c>
    </row>
    <row r="56" spans="1:3" x14ac:dyDescent="0.2">
      <c r="A56" s="397" t="s">
        <v>996</v>
      </c>
      <c r="B56" s="397" t="s">
        <v>1276</v>
      </c>
      <c r="C56" s="398" t="s">
        <v>1275</v>
      </c>
    </row>
    <row r="57" spans="1:3" x14ac:dyDescent="0.2">
      <c r="A57" s="413" t="s">
        <v>1874</v>
      </c>
      <c r="B57" s="397" t="s">
        <v>1875</v>
      </c>
      <c r="C57" s="398" t="s">
        <v>1275</v>
      </c>
    </row>
    <row r="58" spans="1:3" x14ac:dyDescent="0.2">
      <c r="A58" s="397" t="s">
        <v>1012</v>
      </c>
      <c r="B58" s="397" t="s">
        <v>1277</v>
      </c>
      <c r="C58" s="399" t="s">
        <v>1278</v>
      </c>
    </row>
    <row r="59" spans="1:3" x14ac:dyDescent="0.2">
      <c r="A59" s="397" t="s">
        <v>1013</v>
      </c>
      <c r="B59" s="397" t="s">
        <v>1279</v>
      </c>
      <c r="C59" s="400" t="s">
        <v>1278</v>
      </c>
    </row>
    <row r="60" spans="1:3" x14ac:dyDescent="0.2">
      <c r="A60" s="397" t="s">
        <v>1014</v>
      </c>
      <c r="B60" s="397" t="s">
        <v>1280</v>
      </c>
      <c r="C60" s="400" t="s">
        <v>1278</v>
      </c>
    </row>
    <row r="61" spans="1:3" x14ac:dyDescent="0.2">
      <c r="A61" s="397" t="s">
        <v>1015</v>
      </c>
      <c r="B61" s="397" t="s">
        <v>1281</v>
      </c>
      <c r="C61" s="400" t="s">
        <v>1278</v>
      </c>
    </row>
    <row r="62" spans="1:3" x14ac:dyDescent="0.2">
      <c r="A62" s="397" t="s">
        <v>1016</v>
      </c>
      <c r="B62" s="397" t="s">
        <v>1282</v>
      </c>
      <c r="C62" s="400" t="s">
        <v>1278</v>
      </c>
    </row>
    <row r="63" spans="1:3" x14ac:dyDescent="0.2">
      <c r="A63" s="397" t="s">
        <v>1017</v>
      </c>
      <c r="B63" s="397" t="s">
        <v>1283</v>
      </c>
      <c r="C63" s="400" t="s">
        <v>1278</v>
      </c>
    </row>
    <row r="64" spans="1:3" x14ac:dyDescent="0.2">
      <c r="A64" s="397" t="s">
        <v>1021</v>
      </c>
      <c r="B64" s="397" t="s">
        <v>1284</v>
      </c>
      <c r="C64" s="400" t="s">
        <v>1278</v>
      </c>
    </row>
    <row r="65" spans="1:3" x14ac:dyDescent="0.2">
      <c r="A65" s="397" t="s">
        <v>1018</v>
      </c>
      <c r="B65" s="397" t="s">
        <v>1285</v>
      </c>
      <c r="C65" s="400" t="s">
        <v>1278</v>
      </c>
    </row>
    <row r="66" spans="1:3" x14ac:dyDescent="0.2">
      <c r="A66" s="397" t="s">
        <v>1019</v>
      </c>
      <c r="B66" s="397" t="s">
        <v>1286</v>
      </c>
      <c r="C66" s="400" t="s">
        <v>1278</v>
      </c>
    </row>
    <row r="67" spans="1:3" x14ac:dyDescent="0.2">
      <c r="A67" s="397" t="s">
        <v>1020</v>
      </c>
      <c r="B67" s="397" t="s">
        <v>1287</v>
      </c>
      <c r="C67" s="400" t="s">
        <v>1278</v>
      </c>
    </row>
    <row r="68" spans="1:3" x14ac:dyDescent="0.2">
      <c r="A68" s="397" t="s">
        <v>1082</v>
      </c>
      <c r="B68" s="397" t="s">
        <v>1288</v>
      </c>
      <c r="C68" s="400" t="s">
        <v>1278</v>
      </c>
    </row>
    <row r="69" spans="1:3" x14ac:dyDescent="0.2">
      <c r="A69" s="397" t="s">
        <v>1083</v>
      </c>
      <c r="B69" s="397" t="s">
        <v>1289</v>
      </c>
      <c r="C69" s="400" t="s">
        <v>1278</v>
      </c>
    </row>
    <row r="70" spans="1:3" x14ac:dyDescent="0.2">
      <c r="A70" s="397" t="s">
        <v>1084</v>
      </c>
      <c r="B70" s="397" t="s">
        <v>1290</v>
      </c>
      <c r="C70" s="400" t="s">
        <v>1278</v>
      </c>
    </row>
    <row r="71" spans="1:3" x14ac:dyDescent="0.2">
      <c r="A71" s="397" t="s">
        <v>1085</v>
      </c>
      <c r="B71" s="397" t="s">
        <v>1291</v>
      </c>
      <c r="C71" s="400" t="s">
        <v>1278</v>
      </c>
    </row>
    <row r="72" spans="1:3" x14ac:dyDescent="0.2">
      <c r="A72" s="397" t="s">
        <v>1086</v>
      </c>
      <c r="B72" s="397" t="s">
        <v>1292</v>
      </c>
      <c r="C72" s="400" t="s">
        <v>1278</v>
      </c>
    </row>
    <row r="73" spans="1:3" x14ac:dyDescent="0.2">
      <c r="A73" s="397" t="s">
        <v>1087</v>
      </c>
      <c r="B73" s="397" t="s">
        <v>1293</v>
      </c>
      <c r="C73" s="400" t="s">
        <v>1278</v>
      </c>
    </row>
    <row r="74" spans="1:3" x14ac:dyDescent="0.2">
      <c r="A74" s="397" t="s">
        <v>1088</v>
      </c>
      <c r="B74" s="397" t="s">
        <v>1294</v>
      </c>
      <c r="C74" s="400" t="s">
        <v>1278</v>
      </c>
    </row>
    <row r="75" spans="1:3" x14ac:dyDescent="0.2">
      <c r="A75" s="397" t="s">
        <v>1089</v>
      </c>
      <c r="B75" s="397" t="s">
        <v>1295</v>
      </c>
      <c r="C75" s="400" t="s">
        <v>1278</v>
      </c>
    </row>
    <row r="76" spans="1:3" x14ac:dyDescent="0.2">
      <c r="A76" s="397" t="s">
        <v>1090</v>
      </c>
      <c r="B76" s="397" t="s">
        <v>1296</v>
      </c>
      <c r="C76" s="400" t="s">
        <v>1278</v>
      </c>
    </row>
    <row r="77" spans="1:3" x14ac:dyDescent="0.2">
      <c r="A77" s="397" t="s">
        <v>1091</v>
      </c>
      <c r="B77" s="397" t="s">
        <v>1297</v>
      </c>
      <c r="C77" s="400" t="s">
        <v>1278</v>
      </c>
    </row>
    <row r="78" spans="1:3" x14ac:dyDescent="0.2">
      <c r="A78" s="397" t="s">
        <v>1092</v>
      </c>
      <c r="B78" s="397" t="s">
        <v>1298</v>
      </c>
      <c r="C78" s="400" t="s">
        <v>1278</v>
      </c>
    </row>
    <row r="79" spans="1:3" x14ac:dyDescent="0.2">
      <c r="A79" s="397" t="s">
        <v>1093</v>
      </c>
      <c r="B79" s="397" t="s">
        <v>1299</v>
      </c>
      <c r="C79" s="400" t="s">
        <v>1278</v>
      </c>
    </row>
    <row r="80" spans="1:3" x14ac:dyDescent="0.2">
      <c r="A80" s="397" t="s">
        <v>1094</v>
      </c>
      <c r="B80" s="397" t="s">
        <v>1300</v>
      </c>
      <c r="C80" s="400" t="s">
        <v>1278</v>
      </c>
    </row>
    <row r="81" spans="1:3" x14ac:dyDescent="0.2">
      <c r="A81" s="397" t="s">
        <v>1095</v>
      </c>
      <c r="B81" s="397" t="s">
        <v>1301</v>
      </c>
      <c r="C81" s="400" t="s">
        <v>1278</v>
      </c>
    </row>
    <row r="82" spans="1:3" x14ac:dyDescent="0.2">
      <c r="A82" s="397" t="s">
        <v>1022</v>
      </c>
      <c r="B82" s="397" t="s">
        <v>1302</v>
      </c>
      <c r="C82" s="400" t="s">
        <v>1278</v>
      </c>
    </row>
    <row r="83" spans="1:3" x14ac:dyDescent="0.2">
      <c r="A83" s="397" t="s">
        <v>991</v>
      </c>
      <c r="B83" s="397" t="s">
        <v>1303</v>
      </c>
      <c r="C83" s="401"/>
    </row>
    <row r="84" spans="1:3" x14ac:dyDescent="0.2">
      <c r="A84" s="397" t="s">
        <v>1074</v>
      </c>
      <c r="B84" s="397" t="s">
        <v>1304</v>
      </c>
      <c r="C84" s="398"/>
    </row>
    <row r="85" spans="1:3" x14ac:dyDescent="0.2">
      <c r="A85" s="397" t="s">
        <v>1011</v>
      </c>
      <c r="B85" s="397" t="s">
        <v>1305</v>
      </c>
      <c r="C85" s="398"/>
    </row>
    <row r="86" spans="1:3" x14ac:dyDescent="0.2">
      <c r="A86" s="397" t="s">
        <v>1004</v>
      </c>
      <c r="B86" s="397" t="s">
        <v>1306</v>
      </c>
      <c r="C86" s="398"/>
    </row>
    <row r="87" spans="1:3" x14ac:dyDescent="0.2">
      <c r="A87" s="397" t="s">
        <v>1063</v>
      </c>
      <c r="B87" s="397" t="s">
        <v>1307</v>
      </c>
      <c r="C87" s="398"/>
    </row>
    <row r="88" spans="1:3" x14ac:dyDescent="0.2">
      <c r="A88" s="397" t="s">
        <v>1062</v>
      </c>
      <c r="B88" s="397" t="s">
        <v>1308</v>
      </c>
      <c r="C88" s="398"/>
    </row>
    <row r="89" spans="1:3" x14ac:dyDescent="0.2">
      <c r="A89" s="397" t="s">
        <v>1076</v>
      </c>
      <c r="B89" s="397" t="s">
        <v>1309</v>
      </c>
      <c r="C89" s="398"/>
    </row>
    <row r="90" spans="1:3" x14ac:dyDescent="0.2">
      <c r="A90" s="397" t="s">
        <v>1066</v>
      </c>
      <c r="B90" s="397" t="s">
        <v>1310</v>
      </c>
      <c r="C90" s="398"/>
    </row>
    <row r="91" spans="1:3" x14ac:dyDescent="0.2">
      <c r="A91" s="397" t="s">
        <v>1064</v>
      </c>
      <c r="B91" s="397" t="s">
        <v>1311</v>
      </c>
      <c r="C91" s="398"/>
    </row>
    <row r="92" spans="1:3" x14ac:dyDescent="0.2">
      <c r="A92" s="397" t="s">
        <v>1000</v>
      </c>
      <c r="B92" s="397" t="s">
        <v>1312</v>
      </c>
      <c r="C92" s="398"/>
    </row>
    <row r="93" spans="1:3" x14ac:dyDescent="0.2">
      <c r="A93" s="397" t="s">
        <v>1027</v>
      </c>
      <c r="B93" s="397" t="s">
        <v>1313</v>
      </c>
      <c r="C93" s="398"/>
    </row>
    <row r="94" spans="1:3" x14ac:dyDescent="0.2">
      <c r="A94" s="397" t="s">
        <v>1030</v>
      </c>
      <c r="B94" s="397" t="s">
        <v>1314</v>
      </c>
      <c r="C94" s="398"/>
    </row>
    <row r="95" spans="1:3" x14ac:dyDescent="0.2">
      <c r="A95" s="397" t="s">
        <v>998</v>
      </c>
      <c r="B95" s="397" t="s">
        <v>1315</v>
      </c>
      <c r="C95" s="398"/>
    </row>
    <row r="96" spans="1:3" x14ac:dyDescent="0.2">
      <c r="A96" s="397" t="s">
        <v>1001</v>
      </c>
      <c r="B96" s="397" t="s">
        <v>1316</v>
      </c>
      <c r="C96" s="398"/>
    </row>
    <row r="97" spans="1:3" x14ac:dyDescent="0.2">
      <c r="A97" s="397" t="s">
        <v>1028</v>
      </c>
      <c r="B97" s="397" t="s">
        <v>1317</v>
      </c>
      <c r="C97" s="398"/>
    </row>
    <row r="98" spans="1:3" x14ac:dyDescent="0.2">
      <c r="A98" s="397" t="s">
        <v>1058</v>
      </c>
      <c r="B98" s="397" t="s">
        <v>1318</v>
      </c>
      <c r="C98" s="398"/>
    </row>
    <row r="99" spans="1:3" x14ac:dyDescent="0.2">
      <c r="A99" s="397" t="s">
        <v>1009</v>
      </c>
      <c r="B99" s="397" t="s">
        <v>1319</v>
      </c>
      <c r="C99" s="398"/>
    </row>
    <row r="100" spans="1:3" x14ac:dyDescent="0.2">
      <c r="A100" s="397" t="s">
        <v>1059</v>
      </c>
      <c r="B100" s="397" t="s">
        <v>1320</v>
      </c>
      <c r="C100" s="398"/>
    </row>
    <row r="101" spans="1:3" x14ac:dyDescent="0.2">
      <c r="A101" s="397" t="s">
        <v>1003</v>
      </c>
      <c r="B101" s="397" t="s">
        <v>1321</v>
      </c>
      <c r="C101" s="398"/>
    </row>
    <row r="102" spans="1:3" x14ac:dyDescent="0.2">
      <c r="A102" s="397" t="s">
        <v>1054</v>
      </c>
      <c r="B102" s="397" t="s">
        <v>1322</v>
      </c>
      <c r="C102" s="398"/>
    </row>
    <row r="103" spans="1:3" x14ac:dyDescent="0.2">
      <c r="A103" s="397" t="s">
        <v>1060</v>
      </c>
      <c r="B103" s="397" t="s">
        <v>1323</v>
      </c>
      <c r="C103" s="398"/>
    </row>
    <row r="104" spans="1:3" x14ac:dyDescent="0.2">
      <c r="A104" s="397" t="s">
        <v>1057</v>
      </c>
      <c r="B104" s="397" t="s">
        <v>1324</v>
      </c>
      <c r="C104" s="398"/>
    </row>
    <row r="105" spans="1:3" x14ac:dyDescent="0.2">
      <c r="A105" s="397" t="s">
        <v>1002</v>
      </c>
      <c r="B105" s="397" t="s">
        <v>1325</v>
      </c>
      <c r="C105" s="398"/>
    </row>
    <row r="106" spans="1:3" x14ac:dyDescent="0.2">
      <c r="A106" s="397" t="s">
        <v>1055</v>
      </c>
      <c r="B106" s="397" t="s">
        <v>1326</v>
      </c>
      <c r="C106" s="398"/>
    </row>
    <row r="107" spans="1:3" x14ac:dyDescent="0.2">
      <c r="A107" s="397" t="s">
        <v>1056</v>
      </c>
      <c r="B107" s="397" t="s">
        <v>1327</v>
      </c>
      <c r="C107" s="398"/>
    </row>
    <row r="108" spans="1:3" x14ac:dyDescent="0.2">
      <c r="A108" s="397" t="s">
        <v>1008</v>
      </c>
      <c r="B108" s="397" t="s">
        <v>1328</v>
      </c>
      <c r="C108" s="398"/>
    </row>
    <row r="109" spans="1:3" x14ac:dyDescent="0.2">
      <c r="A109" s="397" t="s">
        <v>1061</v>
      </c>
      <c r="B109" s="397" t="s">
        <v>1329</v>
      </c>
      <c r="C109" s="398"/>
    </row>
    <row r="110" spans="1:3" x14ac:dyDescent="0.2">
      <c r="A110" s="397" t="s">
        <v>1033</v>
      </c>
      <c r="B110" s="397" t="s">
        <v>1330</v>
      </c>
      <c r="C110" s="398"/>
    </row>
    <row r="111" spans="1:3" x14ac:dyDescent="0.2">
      <c r="A111" s="397" t="s">
        <v>1035</v>
      </c>
      <c r="B111" s="397" t="s">
        <v>1331</v>
      </c>
      <c r="C111" s="398"/>
    </row>
    <row r="112" spans="1:3" x14ac:dyDescent="0.2">
      <c r="A112" s="397" t="s">
        <v>1034</v>
      </c>
      <c r="B112" s="397" t="s">
        <v>1332</v>
      </c>
      <c r="C112" s="398"/>
    </row>
    <row r="113" spans="1:3" x14ac:dyDescent="0.2">
      <c r="A113" s="397" t="s">
        <v>1032</v>
      </c>
      <c r="B113" s="397" t="s">
        <v>1333</v>
      </c>
      <c r="C113" s="398"/>
    </row>
    <row r="114" spans="1:3" x14ac:dyDescent="0.2">
      <c r="A114" s="397" t="s">
        <v>1006</v>
      </c>
      <c r="B114" s="397" t="s">
        <v>1334</v>
      </c>
      <c r="C114" s="398"/>
    </row>
    <row r="115" spans="1:3" x14ac:dyDescent="0.2">
      <c r="A115" s="397" t="s">
        <v>1036</v>
      </c>
      <c r="B115" s="397" t="s">
        <v>1335</v>
      </c>
      <c r="C115" s="398"/>
    </row>
    <row r="116" spans="1:3" x14ac:dyDescent="0.2">
      <c r="A116" s="397" t="s">
        <v>1031</v>
      </c>
      <c r="B116" s="397" t="s">
        <v>1336</v>
      </c>
      <c r="C116" s="398"/>
    </row>
    <row r="117" spans="1:3" x14ac:dyDescent="0.2">
      <c r="A117" s="397" t="s">
        <v>1053</v>
      </c>
      <c r="B117" s="397" t="s">
        <v>1337</v>
      </c>
      <c r="C117" s="398"/>
    </row>
    <row r="118" spans="1:3" x14ac:dyDescent="0.2">
      <c r="A118" s="397" t="s">
        <v>1010</v>
      </c>
      <c r="B118" s="397" t="s">
        <v>1113</v>
      </c>
      <c r="C118" s="398"/>
    </row>
    <row r="119" spans="1:3" x14ac:dyDescent="0.2">
      <c r="A119" s="397" t="s">
        <v>997</v>
      </c>
      <c r="B119" s="397" t="s">
        <v>1338</v>
      </c>
      <c r="C119" s="398"/>
    </row>
    <row r="120" spans="1:3" x14ac:dyDescent="0.2">
      <c r="A120" s="397" t="s">
        <v>1043</v>
      </c>
      <c r="B120" s="397" t="s">
        <v>1339</v>
      </c>
      <c r="C120" s="398"/>
    </row>
    <row r="121" spans="1:3" x14ac:dyDescent="0.2">
      <c r="A121" s="397" t="s">
        <v>1045</v>
      </c>
      <c r="B121" s="397" t="s">
        <v>1340</v>
      </c>
      <c r="C121" s="398"/>
    </row>
    <row r="122" spans="1:3" x14ac:dyDescent="0.2">
      <c r="A122" s="397" t="s">
        <v>1049</v>
      </c>
      <c r="B122" s="397" t="s">
        <v>1341</v>
      </c>
      <c r="C122" s="398"/>
    </row>
    <row r="123" spans="1:3" x14ac:dyDescent="0.2">
      <c r="A123" s="397" t="s">
        <v>1050</v>
      </c>
      <c r="B123" s="397" t="s">
        <v>1342</v>
      </c>
      <c r="C123" s="398"/>
    </row>
    <row r="124" spans="1:3" x14ac:dyDescent="0.2">
      <c r="A124" s="397" t="s">
        <v>1048</v>
      </c>
      <c r="B124" s="397" t="s">
        <v>1343</v>
      </c>
      <c r="C124" s="398"/>
    </row>
    <row r="125" spans="1:3" x14ac:dyDescent="0.2">
      <c r="A125" s="397" t="s">
        <v>1067</v>
      </c>
      <c r="B125" s="397" t="s">
        <v>1344</v>
      </c>
      <c r="C125" s="398"/>
    </row>
    <row r="126" spans="1:3" x14ac:dyDescent="0.2">
      <c r="A126" s="397" t="s">
        <v>1041</v>
      </c>
      <c r="B126" s="397" t="s">
        <v>1345</v>
      </c>
      <c r="C126" s="398"/>
    </row>
    <row r="127" spans="1:3" x14ac:dyDescent="0.2">
      <c r="A127" s="397" t="s">
        <v>1047</v>
      </c>
      <c r="B127" s="397" t="s">
        <v>1346</v>
      </c>
      <c r="C127" s="398"/>
    </row>
    <row r="128" spans="1:3" x14ac:dyDescent="0.2">
      <c r="A128" s="397" t="s">
        <v>1065</v>
      </c>
      <c r="B128" s="397" t="s">
        <v>1347</v>
      </c>
      <c r="C128" s="398"/>
    </row>
    <row r="129" spans="1:3" x14ac:dyDescent="0.2">
      <c r="A129" s="397" t="s">
        <v>1051</v>
      </c>
      <c r="B129" s="397" t="s">
        <v>1348</v>
      </c>
      <c r="C129" s="398"/>
    </row>
    <row r="130" spans="1:3" x14ac:dyDescent="0.2">
      <c r="A130" s="397" t="s">
        <v>1052</v>
      </c>
      <c r="B130" s="397" t="s">
        <v>1349</v>
      </c>
      <c r="C130" s="398"/>
    </row>
    <row r="131" spans="1:3" x14ac:dyDescent="0.2">
      <c r="A131" s="397" t="s">
        <v>1068</v>
      </c>
      <c r="B131" s="397" t="s">
        <v>1350</v>
      </c>
      <c r="C131" s="398"/>
    </row>
    <row r="132" spans="1:3" x14ac:dyDescent="0.2">
      <c r="A132" s="397" t="s">
        <v>999</v>
      </c>
      <c r="B132" s="397" t="s">
        <v>1351</v>
      </c>
      <c r="C132" s="398"/>
    </row>
    <row r="133" spans="1:3" x14ac:dyDescent="0.2">
      <c r="A133" s="397" t="s">
        <v>1042</v>
      </c>
      <c r="B133" s="397" t="s">
        <v>1352</v>
      </c>
      <c r="C133" s="398"/>
    </row>
    <row r="134" spans="1:3" x14ac:dyDescent="0.2">
      <c r="A134" s="397" t="s">
        <v>1046</v>
      </c>
      <c r="B134" s="397" t="s">
        <v>1353</v>
      </c>
      <c r="C134" s="398"/>
    </row>
    <row r="135" spans="1:3" x14ac:dyDescent="0.2">
      <c r="A135" s="397" t="s">
        <v>1044</v>
      </c>
      <c r="B135" s="397" t="s">
        <v>1354</v>
      </c>
      <c r="C135" s="398"/>
    </row>
    <row r="136" spans="1:3" x14ac:dyDescent="0.2">
      <c r="A136" s="397" t="s">
        <v>1069</v>
      </c>
      <c r="B136" s="397" t="s">
        <v>1355</v>
      </c>
      <c r="C136" s="398"/>
    </row>
    <row r="137" spans="1:3" x14ac:dyDescent="0.2">
      <c r="A137" s="397" t="s">
        <v>1037</v>
      </c>
      <c r="B137" s="397" t="s">
        <v>1356</v>
      </c>
      <c r="C137" s="398"/>
    </row>
    <row r="138" spans="1:3" x14ac:dyDescent="0.2">
      <c r="A138" s="397" t="s">
        <v>1005</v>
      </c>
      <c r="B138" s="397" t="s">
        <v>1357</v>
      </c>
      <c r="C138" s="398"/>
    </row>
    <row r="139" spans="1:3" x14ac:dyDescent="0.2">
      <c r="A139" s="397" t="s">
        <v>1040</v>
      </c>
      <c r="B139" s="397" t="s">
        <v>1358</v>
      </c>
      <c r="C139" s="398"/>
    </row>
    <row r="140" spans="1:3" x14ac:dyDescent="0.2">
      <c r="A140" s="397" t="s">
        <v>1038</v>
      </c>
      <c r="B140" s="397" t="s">
        <v>1359</v>
      </c>
      <c r="C140" s="398"/>
    </row>
    <row r="141" spans="1:3" x14ac:dyDescent="0.2">
      <c r="A141" s="397" t="s">
        <v>1039</v>
      </c>
      <c r="B141" s="397" t="s">
        <v>1360</v>
      </c>
      <c r="C141" s="398"/>
    </row>
    <row r="142" spans="1:3" x14ac:dyDescent="0.2">
      <c r="A142" s="397" t="s">
        <v>1023</v>
      </c>
      <c r="B142" s="397" t="s">
        <v>1361</v>
      </c>
      <c r="C142" s="398"/>
    </row>
    <row r="143" spans="1:3" x14ac:dyDescent="0.2">
      <c r="A143" s="397" t="s">
        <v>1025</v>
      </c>
      <c r="B143" s="397" t="s">
        <v>1362</v>
      </c>
      <c r="C143" s="398"/>
    </row>
    <row r="144" spans="1:3" x14ac:dyDescent="0.2">
      <c r="A144" s="397" t="s">
        <v>1024</v>
      </c>
      <c r="B144" s="397" t="s">
        <v>1363</v>
      </c>
      <c r="C144" s="398"/>
    </row>
    <row r="145" spans="1:3" x14ac:dyDescent="0.2">
      <c r="A145" s="397" t="s">
        <v>1007</v>
      </c>
      <c r="B145" s="397" t="s">
        <v>1364</v>
      </c>
      <c r="C145" s="398"/>
    </row>
    <row r="146" spans="1:3" x14ac:dyDescent="0.2">
      <c r="A146" s="397" t="s">
        <v>1026</v>
      </c>
      <c r="B146" s="397" t="s">
        <v>1365</v>
      </c>
      <c r="C146" s="398"/>
    </row>
    <row r="148" spans="1:3" x14ac:dyDescent="0.2">
      <c r="A148" s="142" t="s">
        <v>1926</v>
      </c>
    </row>
  </sheetData>
  <sheetProtection algorithmName="SHA-512" hashValue="Jw5Nvwmn0jYgnGTZeywGANShmicrl3D6du48ypddC4sG0SjtyJ+Mjuy73CY6QAscmV6hHhA/+5xp8NJaKzYaOg==" saltValue="BV1Tvi4JzgEWg1YzQlZSow==" spinCount="100000" sheet="1" objects="1" scenarios="1"/>
  <mergeCells count="10">
    <mergeCell ref="B51:C51"/>
    <mergeCell ref="B42:C42"/>
    <mergeCell ref="B49:C49"/>
    <mergeCell ref="B47:C47"/>
    <mergeCell ref="B50:C50"/>
    <mergeCell ref="B48:C48"/>
    <mergeCell ref="B43:C43"/>
    <mergeCell ref="B44:C44"/>
    <mergeCell ref="B45:C45"/>
    <mergeCell ref="B46:C46"/>
  </mergeCells>
  <phoneticPr fontId="7" type="noConversion"/>
  <dataValidations count="3">
    <dataValidation type="whole" operator="greaterThan" allowBlank="1" showInputMessage="1" showErrorMessage="1" error="Musí být celé číslo větší než 0!" sqref="H19">
      <formula1>0</formula1>
    </dataValidation>
    <dataValidation type="whole" allowBlank="1" showInputMessage="1" showErrorMessage="1" error="Musí být celé číslo větší než 0 a menší než šířka!" sqref="H20">
      <formula1>1</formula1>
      <formula2>$H$19-1</formula2>
    </dataValidation>
    <dataValidation type="whole" operator="greaterThanOrEqual" allowBlank="1" showInputMessage="1" showErrorMessage="1" error="Musí být celé číslo větší nebo rovno 40!" sqref="H21">
      <formula1>40</formula1>
    </dataValidation>
  </dataValidations>
  <printOptions horizontalCentered="1"/>
  <pageMargins left="0" right="0" top="0" bottom="0" header="0.39370078740157483" footer="0.51181102362204722"/>
  <pageSetup paperSize="9" scale="4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workbookViewId="0">
      <selection activeCell="B84" sqref="B84"/>
    </sheetView>
  </sheetViews>
  <sheetFormatPr defaultRowHeight="12.75" x14ac:dyDescent="0.2"/>
  <sheetData>
    <row r="1" spans="1:1" ht="26.25" x14ac:dyDescent="0.2">
      <c r="A1" s="209" t="s">
        <v>746</v>
      </c>
    </row>
    <row r="2" spans="1:1" ht="15" x14ac:dyDescent="0.2">
      <c r="A2" s="210"/>
    </row>
    <row r="32" spans="1:1" ht="15.75" x14ac:dyDescent="0.2">
      <c r="A32" s="211"/>
    </row>
    <row r="33" spans="1:1" ht="15.75" x14ac:dyDescent="0.2">
      <c r="A33" s="211"/>
    </row>
    <row r="34" spans="1:1" ht="15.75" x14ac:dyDescent="0.2">
      <c r="A34" s="211" t="s">
        <v>737</v>
      </c>
    </row>
    <row r="35" spans="1:1" x14ac:dyDescent="0.2">
      <c r="A35" s="212" t="s">
        <v>751</v>
      </c>
    </row>
    <row r="36" spans="1:1" x14ac:dyDescent="0.2">
      <c r="A36" s="213"/>
    </row>
    <row r="37" spans="1:1" ht="15.75" x14ac:dyDescent="0.2">
      <c r="A37" s="211"/>
    </row>
    <row r="38" spans="1:1" ht="15.75" x14ac:dyDescent="0.2">
      <c r="A38" s="211" t="s">
        <v>738</v>
      </c>
    </row>
    <row r="39" spans="1:1" x14ac:dyDescent="0.2">
      <c r="A39" s="213"/>
    </row>
    <row r="40" spans="1:1" x14ac:dyDescent="0.2">
      <c r="A40" s="213" t="s">
        <v>765</v>
      </c>
    </row>
    <row r="41" spans="1:1" x14ac:dyDescent="0.2">
      <c r="A41" s="212" t="s">
        <v>771</v>
      </c>
    </row>
    <row r="42" spans="1:1" x14ac:dyDescent="0.2">
      <c r="A42" s="212" t="s">
        <v>739</v>
      </c>
    </row>
    <row r="43" spans="1:1" x14ac:dyDescent="0.2">
      <c r="A43" s="212" t="s">
        <v>740</v>
      </c>
    </row>
    <row r="44" spans="1:1" x14ac:dyDescent="0.2">
      <c r="A44" s="213" t="s">
        <v>766</v>
      </c>
    </row>
    <row r="45" spans="1:1" x14ac:dyDescent="0.2">
      <c r="A45" s="212"/>
    </row>
    <row r="46" spans="1:1" x14ac:dyDescent="0.2">
      <c r="A46" s="212" t="s">
        <v>772</v>
      </c>
    </row>
    <row r="47" spans="1:1" x14ac:dyDescent="0.2">
      <c r="A47" s="212" t="s">
        <v>741</v>
      </c>
    </row>
    <row r="48" spans="1:1" x14ac:dyDescent="0.2">
      <c r="A48" s="213"/>
    </row>
    <row r="49" spans="1:1" x14ac:dyDescent="0.2">
      <c r="A49" s="213" t="s">
        <v>742</v>
      </c>
    </row>
    <row r="50" spans="1:1" x14ac:dyDescent="0.2">
      <c r="A50" s="212" t="s">
        <v>773</v>
      </c>
    </row>
    <row r="51" spans="1:1" x14ac:dyDescent="0.2">
      <c r="A51" s="212" t="s">
        <v>750</v>
      </c>
    </row>
    <row r="52" spans="1:1" x14ac:dyDescent="0.2">
      <c r="A52" s="212" t="s">
        <v>774</v>
      </c>
    </row>
    <row r="53" spans="1:1" x14ac:dyDescent="0.2">
      <c r="A53" s="212"/>
    </row>
    <row r="54" spans="1:1" x14ac:dyDescent="0.2">
      <c r="A54" s="213" t="s">
        <v>743</v>
      </c>
    </row>
    <row r="55" spans="1:1" x14ac:dyDescent="0.2">
      <c r="A55" s="212" t="s">
        <v>767</v>
      </c>
    </row>
    <row r="56" spans="1:1" x14ac:dyDescent="0.2">
      <c r="A56" s="212" t="s">
        <v>775</v>
      </c>
    </row>
    <row r="57" spans="1:1" x14ac:dyDescent="0.2">
      <c r="A57" s="212" t="s">
        <v>744</v>
      </c>
    </row>
    <row r="58" spans="1:1" x14ac:dyDescent="0.2">
      <c r="A58" s="213"/>
    </row>
    <row r="59" spans="1:1" x14ac:dyDescent="0.2">
      <c r="A59" s="213" t="s">
        <v>768</v>
      </c>
    </row>
    <row r="60" spans="1:1" x14ac:dyDescent="0.2">
      <c r="A60" s="212"/>
    </row>
    <row r="61" spans="1:1" x14ac:dyDescent="0.2">
      <c r="A61" s="213" t="s">
        <v>745</v>
      </c>
    </row>
    <row r="62" spans="1:1" x14ac:dyDescent="0.2">
      <c r="A62" s="213" t="s">
        <v>769</v>
      </c>
    </row>
    <row r="63" spans="1:1" x14ac:dyDescent="0.2">
      <c r="A63" s="213" t="s">
        <v>770</v>
      </c>
    </row>
    <row r="64" spans="1:1" x14ac:dyDescent="0.2">
      <c r="A64" s="213" t="s">
        <v>776</v>
      </c>
    </row>
    <row r="65" spans="1:12" x14ac:dyDescent="0.2">
      <c r="A65" s="213"/>
    </row>
    <row r="66" spans="1:12" x14ac:dyDescent="0.2">
      <c r="A66" s="213"/>
    </row>
    <row r="67" spans="1:12" x14ac:dyDescent="0.2">
      <c r="A67" s="334" t="s">
        <v>38</v>
      </c>
      <c r="B67" s="335"/>
      <c r="C67" s="335"/>
    </row>
    <row r="68" spans="1:12" x14ac:dyDescent="0.2">
      <c r="A68" s="568" t="s">
        <v>1110</v>
      </c>
      <c r="B68" s="568"/>
      <c r="C68" s="568" t="s">
        <v>1111</v>
      </c>
      <c r="D68" s="568"/>
      <c r="E68" s="568"/>
      <c r="F68" s="568"/>
      <c r="G68" s="568"/>
      <c r="H68" s="568" t="s">
        <v>1112</v>
      </c>
      <c r="I68" s="568"/>
      <c r="J68" s="568"/>
      <c r="K68" s="568"/>
      <c r="L68" s="568"/>
    </row>
    <row r="69" spans="1:12" x14ac:dyDescent="0.2">
      <c r="A69" s="566" t="s">
        <v>39</v>
      </c>
      <c r="B69" s="566"/>
      <c r="C69" s="566" t="s">
        <v>1117</v>
      </c>
      <c r="D69" s="566"/>
      <c r="E69" s="566"/>
      <c r="F69" s="566"/>
      <c r="G69" s="566"/>
      <c r="H69" s="567"/>
      <c r="I69" s="567"/>
      <c r="J69" s="567"/>
      <c r="K69" s="567"/>
      <c r="L69" s="567"/>
    </row>
    <row r="70" spans="1:12" x14ac:dyDescent="0.2">
      <c r="A70" s="565" t="s">
        <v>1098</v>
      </c>
      <c r="B70" s="565"/>
      <c r="C70" s="566" t="s">
        <v>1118</v>
      </c>
      <c r="D70" s="566"/>
      <c r="E70" s="566"/>
      <c r="F70" s="566"/>
      <c r="G70" s="566"/>
      <c r="H70" s="567"/>
      <c r="I70" s="567"/>
      <c r="J70" s="567"/>
      <c r="K70" s="567"/>
      <c r="L70" s="567"/>
    </row>
    <row r="71" spans="1:12" x14ac:dyDescent="0.2">
      <c r="A71" s="565" t="s">
        <v>1099</v>
      </c>
      <c r="B71" s="565"/>
      <c r="C71" s="566" t="s">
        <v>1120</v>
      </c>
      <c r="D71" s="566"/>
      <c r="E71" s="566"/>
      <c r="F71" s="566"/>
      <c r="G71" s="566"/>
      <c r="H71" s="567"/>
      <c r="I71" s="567"/>
      <c r="J71" s="567"/>
      <c r="K71" s="567"/>
      <c r="L71" s="567"/>
    </row>
    <row r="72" spans="1:12" x14ac:dyDescent="0.2">
      <c r="A72" s="565" t="s">
        <v>1100</v>
      </c>
      <c r="B72" s="565"/>
      <c r="C72" s="566" t="s">
        <v>1119</v>
      </c>
      <c r="D72" s="566"/>
      <c r="E72" s="566"/>
      <c r="F72" s="566"/>
      <c r="G72" s="566"/>
      <c r="H72" s="567"/>
      <c r="I72" s="567"/>
      <c r="J72" s="567"/>
      <c r="K72" s="567"/>
      <c r="L72" s="567"/>
    </row>
    <row r="73" spans="1:12" x14ac:dyDescent="0.2">
      <c r="A73" s="336"/>
      <c r="B73" s="570"/>
      <c r="C73" s="570"/>
      <c r="D73" s="570"/>
      <c r="E73" s="569"/>
      <c r="F73" s="569"/>
      <c r="G73" s="569"/>
    </row>
    <row r="75" spans="1:12" x14ac:dyDescent="0.2">
      <c r="A75" s="334" t="s">
        <v>14</v>
      </c>
      <c r="B75" s="335"/>
      <c r="C75" s="335"/>
    </row>
    <row r="76" spans="1:12" x14ac:dyDescent="0.2">
      <c r="A76" s="568" t="s">
        <v>1110</v>
      </c>
      <c r="B76" s="568"/>
      <c r="C76" s="568" t="s">
        <v>1111</v>
      </c>
      <c r="D76" s="568"/>
      <c r="E76" s="568"/>
      <c r="F76" s="568"/>
      <c r="G76" s="568"/>
      <c r="H76" s="568" t="s">
        <v>1112</v>
      </c>
      <c r="I76" s="568"/>
      <c r="J76" s="568"/>
      <c r="K76" s="568"/>
      <c r="L76" s="568"/>
    </row>
    <row r="77" spans="1:12" x14ac:dyDescent="0.2">
      <c r="A77" s="566" t="s">
        <v>1102</v>
      </c>
      <c r="B77" s="566"/>
      <c r="C77" s="566" t="s">
        <v>1113</v>
      </c>
      <c r="D77" s="566"/>
      <c r="E77" s="566"/>
      <c r="F77" s="566"/>
      <c r="G77" s="566"/>
      <c r="H77" s="567"/>
      <c r="I77" s="567"/>
      <c r="J77" s="567"/>
      <c r="K77" s="567"/>
      <c r="L77" s="567"/>
    </row>
    <row r="78" spans="1:12" x14ac:dyDescent="0.2">
      <c r="A78" s="565" t="s">
        <v>1103</v>
      </c>
      <c r="B78" s="565"/>
      <c r="C78" s="566" t="s">
        <v>1114</v>
      </c>
      <c r="D78" s="566"/>
      <c r="E78" s="566"/>
      <c r="F78" s="566"/>
      <c r="G78" s="566"/>
      <c r="H78" s="567"/>
      <c r="I78" s="567"/>
      <c r="J78" s="567"/>
      <c r="K78" s="567"/>
      <c r="L78" s="567"/>
    </row>
    <row r="79" spans="1:12" x14ac:dyDescent="0.2">
      <c r="A79" s="565">
        <v>7016</v>
      </c>
      <c r="B79" s="565"/>
      <c r="C79" s="566" t="s">
        <v>1115</v>
      </c>
      <c r="D79" s="566"/>
      <c r="E79" s="566"/>
      <c r="F79" s="566"/>
      <c r="G79" s="566"/>
      <c r="H79" s="567"/>
      <c r="I79" s="567"/>
      <c r="J79" s="567"/>
      <c r="K79" s="567"/>
      <c r="L79" s="567"/>
    </row>
    <row r="80" spans="1:12" x14ac:dyDescent="0.2">
      <c r="A80" s="565">
        <v>9007</v>
      </c>
      <c r="B80" s="565"/>
      <c r="C80" s="566" t="s">
        <v>1116</v>
      </c>
      <c r="D80" s="566"/>
      <c r="E80" s="566"/>
      <c r="F80" s="566"/>
      <c r="G80" s="566"/>
      <c r="H80" s="567"/>
      <c r="I80" s="567"/>
      <c r="J80" s="567"/>
      <c r="K80" s="567"/>
      <c r="L80" s="567"/>
    </row>
    <row r="82" spans="1:1" x14ac:dyDescent="0.2">
      <c r="A82" s="142" t="s">
        <v>1161</v>
      </c>
    </row>
  </sheetData>
  <sheetProtection algorithmName="SHA-512" hashValue="CV/IZ/P5v4Hu3/x+SuYYe2cBRMa9TQ+aODtCtZI9Zwj+APZsjQUilOsQ7seuHyz5HevhjFgTqIRuow58hzOT8A==" saltValue="3d/lyVlEu8XhM1XOAwEXxA==" spinCount="100000" sheet="1" objects="1" scenarios="1"/>
  <mergeCells count="32">
    <mergeCell ref="H68:L68"/>
    <mergeCell ref="A70:B70"/>
    <mergeCell ref="A69:B69"/>
    <mergeCell ref="A68:B68"/>
    <mergeCell ref="C72:G72"/>
    <mergeCell ref="C71:G71"/>
    <mergeCell ref="C70:G70"/>
    <mergeCell ref="C69:G69"/>
    <mergeCell ref="C68:G68"/>
    <mergeCell ref="A72:B72"/>
    <mergeCell ref="A71:B71"/>
    <mergeCell ref="A77:B77"/>
    <mergeCell ref="H72:L72"/>
    <mergeCell ref="H71:L71"/>
    <mergeCell ref="H70:L70"/>
    <mergeCell ref="H69:L69"/>
    <mergeCell ref="A76:B76"/>
    <mergeCell ref="E73:G73"/>
    <mergeCell ref="B73:D73"/>
    <mergeCell ref="C77:G77"/>
    <mergeCell ref="C76:G76"/>
    <mergeCell ref="H80:L80"/>
    <mergeCell ref="H79:L79"/>
    <mergeCell ref="H78:L78"/>
    <mergeCell ref="H77:L77"/>
    <mergeCell ref="H76:L76"/>
    <mergeCell ref="A80:B80"/>
    <mergeCell ref="A79:B79"/>
    <mergeCell ref="A78:B78"/>
    <mergeCell ref="C80:G80"/>
    <mergeCell ref="C79:G79"/>
    <mergeCell ref="C78:G78"/>
  </mergeCells>
  <conditionalFormatting sqref="A80">
    <cfRule type="cellIs" priority="2" stopIfTrue="1" operator="lessThan">
      <formula>#REF!</formula>
    </cfRule>
  </conditionalFormatting>
  <conditionalFormatting sqref="A72">
    <cfRule type="cellIs" priority="1" stopIfTrue="1" operator="lessThan">
      <formula>#REF!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40"/>
  <sheetViews>
    <sheetView showGridLines="0" zoomScaleNormal="100" zoomScaleSheetLayoutView="100" workbookViewId="0">
      <pane ySplit="6" topLeftCell="A7" activePane="bottomLeft" state="frozen"/>
      <selection activeCell="N29" sqref="N29"/>
      <selection pane="bottomLeft" activeCell="B258" sqref="B258"/>
    </sheetView>
  </sheetViews>
  <sheetFormatPr defaultColWidth="10" defaultRowHeight="12.75" customHeight="1" x14ac:dyDescent="0.2"/>
  <cols>
    <col min="1" max="1" width="21.140625" style="2" customWidth="1"/>
    <col min="2" max="4" width="7.5703125" style="2" customWidth="1"/>
    <col min="5" max="5" width="21.140625" style="2" customWidth="1"/>
    <col min="6" max="8" width="7.5703125" style="2" customWidth="1"/>
    <col min="9" max="9" width="21.140625" style="2" customWidth="1"/>
    <col min="10" max="12" width="7.28515625" style="2" customWidth="1"/>
    <col min="13" max="13" width="21.140625" style="2" customWidth="1"/>
    <col min="14" max="16" width="7.5703125" style="2" customWidth="1"/>
    <col min="17" max="17" width="21.140625" style="2" customWidth="1"/>
    <col min="18" max="20" width="7.5703125" style="2" customWidth="1"/>
    <col min="21" max="21" width="21.140625" style="3" customWidth="1"/>
    <col min="22" max="24" width="7.5703125" style="3" customWidth="1"/>
    <col min="25" max="25" width="21.140625" style="3" customWidth="1"/>
    <col min="26" max="28" width="7.5703125" style="3" customWidth="1"/>
    <col min="29" max="29" width="21.140625" style="3" customWidth="1"/>
    <col min="30" max="32" width="7.5703125" style="3" customWidth="1"/>
    <col min="33" max="33" width="21" style="3" customWidth="1"/>
    <col min="34" max="36" width="7.42578125" style="3" customWidth="1"/>
    <col min="37" max="37" width="21" style="2" customWidth="1"/>
    <col min="38" max="16384" width="10" style="2"/>
  </cols>
  <sheetData>
    <row r="1" spans="1:40" ht="12.75" customHeight="1" x14ac:dyDescent="0.2">
      <c r="A1" s="4" t="s">
        <v>17</v>
      </c>
      <c r="B1" s="4"/>
      <c r="C1" s="4"/>
      <c r="D1" s="4"/>
    </row>
    <row r="2" spans="1:40" ht="12.75" customHeight="1" x14ac:dyDescent="0.2">
      <c r="A2" s="2" t="s">
        <v>53</v>
      </c>
    </row>
    <row r="3" spans="1:40" ht="12.75" customHeight="1" x14ac:dyDescent="0.2">
      <c r="A3" s="2" t="s">
        <v>54</v>
      </c>
    </row>
    <row r="4" spans="1:40" ht="12.75" customHeight="1" x14ac:dyDescent="0.2">
      <c r="A4" s="2" t="s">
        <v>52</v>
      </c>
    </row>
    <row r="6" spans="1:40" ht="35.25" customHeight="1" x14ac:dyDescent="0.2">
      <c r="A6" s="23" t="s">
        <v>43</v>
      </c>
      <c r="B6" s="21" t="s">
        <v>394</v>
      </c>
      <c r="C6" s="21" t="s">
        <v>395</v>
      </c>
      <c r="D6" s="21" t="s">
        <v>396</v>
      </c>
      <c r="E6" s="23" t="s">
        <v>44</v>
      </c>
      <c r="F6" s="21" t="s">
        <v>394</v>
      </c>
      <c r="G6" s="21" t="s">
        <v>395</v>
      </c>
      <c r="H6" s="21" t="s">
        <v>396</v>
      </c>
      <c r="I6" s="23" t="s">
        <v>49</v>
      </c>
      <c r="J6" s="21" t="s">
        <v>394</v>
      </c>
      <c r="K6" s="21" t="s">
        <v>395</v>
      </c>
      <c r="L6" s="373" t="s">
        <v>396</v>
      </c>
      <c r="M6" s="375" t="s">
        <v>1163</v>
      </c>
      <c r="N6" s="21" t="s">
        <v>394</v>
      </c>
      <c r="O6" s="21" t="s">
        <v>395</v>
      </c>
      <c r="P6" s="21" t="s">
        <v>396</v>
      </c>
      <c r="Q6" s="377" t="s">
        <v>1162</v>
      </c>
      <c r="R6" s="21" t="s">
        <v>394</v>
      </c>
      <c r="S6" s="21" t="s">
        <v>395</v>
      </c>
      <c r="T6" s="21" t="s">
        <v>396</v>
      </c>
      <c r="U6" s="374" t="s">
        <v>57</v>
      </c>
      <c r="V6" s="21" t="s">
        <v>394</v>
      </c>
      <c r="W6" s="21" t="s">
        <v>395</v>
      </c>
      <c r="X6" s="21" t="s">
        <v>396</v>
      </c>
      <c r="Y6" s="23" t="s">
        <v>58</v>
      </c>
      <c r="Z6" s="21" t="s">
        <v>394</v>
      </c>
      <c r="AA6" s="21" t="s">
        <v>395</v>
      </c>
      <c r="AB6" s="21" t="s">
        <v>396</v>
      </c>
      <c r="AC6" s="23" t="s">
        <v>59</v>
      </c>
      <c r="AD6" s="21" t="s">
        <v>394</v>
      </c>
      <c r="AE6" s="21" t="s">
        <v>395</v>
      </c>
      <c r="AF6" s="21" t="s">
        <v>396</v>
      </c>
      <c r="AG6" s="23" t="s">
        <v>60</v>
      </c>
      <c r="AH6" s="21" t="s">
        <v>394</v>
      </c>
      <c r="AI6" s="21" t="s">
        <v>395</v>
      </c>
      <c r="AJ6" s="21" t="s">
        <v>396</v>
      </c>
      <c r="AK6" s="417" t="s">
        <v>1925</v>
      </c>
      <c r="AL6" s="418" t="s">
        <v>394</v>
      </c>
      <c r="AM6" s="418" t="s">
        <v>395</v>
      </c>
      <c r="AN6" s="418" t="s">
        <v>396</v>
      </c>
    </row>
    <row r="7" spans="1:40" ht="12.75" customHeight="1" x14ac:dyDescent="0.2">
      <c r="A7" s="203" t="s">
        <v>576</v>
      </c>
      <c r="B7" s="10">
        <v>96</v>
      </c>
      <c r="C7" s="10">
        <v>383</v>
      </c>
      <c r="D7" s="10">
        <v>540</v>
      </c>
      <c r="E7" s="27" t="s">
        <v>516</v>
      </c>
      <c r="F7" s="10">
        <v>102</v>
      </c>
      <c r="G7" s="10">
        <v>390</v>
      </c>
      <c r="H7" s="10">
        <v>612</v>
      </c>
      <c r="I7" s="25" t="s">
        <v>95</v>
      </c>
      <c r="J7" s="15">
        <v>102</v>
      </c>
      <c r="K7" s="15">
        <v>399</v>
      </c>
      <c r="L7" s="376">
        <v>637</v>
      </c>
      <c r="M7" s="24" t="s">
        <v>306</v>
      </c>
      <c r="N7" s="370">
        <v>96</v>
      </c>
      <c r="O7" s="370">
        <v>384</v>
      </c>
      <c r="P7" s="370">
        <v>422</v>
      </c>
      <c r="Q7" s="372" t="s">
        <v>299</v>
      </c>
      <c r="R7" s="371">
        <v>96</v>
      </c>
      <c r="S7" s="370">
        <v>394</v>
      </c>
      <c r="T7" s="370">
        <v>450</v>
      </c>
      <c r="U7" s="372" t="s">
        <v>367</v>
      </c>
      <c r="V7" s="16">
        <v>90</v>
      </c>
      <c r="W7" s="16">
        <v>309</v>
      </c>
      <c r="X7" s="16">
        <v>658</v>
      </c>
      <c r="Y7" s="24" t="s">
        <v>378</v>
      </c>
      <c r="Z7" s="16" t="s">
        <v>1075</v>
      </c>
      <c r="AA7" s="16">
        <v>405</v>
      </c>
      <c r="AB7" s="16">
        <v>630</v>
      </c>
      <c r="AC7" s="571" t="s">
        <v>1257</v>
      </c>
      <c r="AD7" s="571"/>
      <c r="AE7" s="571"/>
      <c r="AF7" s="571"/>
      <c r="AG7" s="24" t="s">
        <v>388</v>
      </c>
      <c r="AH7" s="16">
        <v>96</v>
      </c>
      <c r="AI7" s="16">
        <v>383</v>
      </c>
      <c r="AJ7" s="16">
        <v>600</v>
      </c>
      <c r="AK7" s="575" t="s">
        <v>1921</v>
      </c>
      <c r="AL7" s="575"/>
      <c r="AM7" s="575"/>
      <c r="AN7" s="575"/>
    </row>
    <row r="8" spans="1:40" ht="12.75" customHeight="1" x14ac:dyDescent="0.2">
      <c r="A8" s="203" t="s">
        <v>577</v>
      </c>
      <c r="B8" s="10">
        <v>96</v>
      </c>
      <c r="C8" s="10">
        <v>383</v>
      </c>
      <c r="D8" s="10">
        <v>740</v>
      </c>
      <c r="E8" s="27" t="s">
        <v>517</v>
      </c>
      <c r="F8" s="10">
        <v>102</v>
      </c>
      <c r="G8" s="10">
        <v>390</v>
      </c>
      <c r="H8" s="10">
        <v>812</v>
      </c>
      <c r="I8" s="25" t="s">
        <v>96</v>
      </c>
      <c r="J8" s="15">
        <v>102</v>
      </c>
      <c r="K8" s="15">
        <v>399</v>
      </c>
      <c r="L8" s="376">
        <v>837</v>
      </c>
      <c r="M8" s="24" t="s">
        <v>307</v>
      </c>
      <c r="N8" s="370">
        <v>96</v>
      </c>
      <c r="O8" s="370">
        <v>384</v>
      </c>
      <c r="P8" s="370">
        <v>542</v>
      </c>
      <c r="Q8" s="372" t="s">
        <v>300</v>
      </c>
      <c r="R8" s="371">
        <v>96</v>
      </c>
      <c r="S8" s="370">
        <v>394</v>
      </c>
      <c r="T8" s="370">
        <v>570</v>
      </c>
      <c r="U8" s="372" t="s">
        <v>368</v>
      </c>
      <c r="V8" s="16">
        <v>90</v>
      </c>
      <c r="W8" s="16">
        <v>409</v>
      </c>
      <c r="X8" s="16">
        <v>658</v>
      </c>
      <c r="Y8" s="24" t="s">
        <v>379</v>
      </c>
      <c r="Z8" s="16" t="s">
        <v>1075</v>
      </c>
      <c r="AA8" s="16">
        <v>635</v>
      </c>
      <c r="AB8" s="16">
        <v>830</v>
      </c>
      <c r="AC8" s="24" t="s">
        <v>1209</v>
      </c>
      <c r="AD8" s="16" t="s">
        <v>397</v>
      </c>
      <c r="AE8" s="16">
        <v>361</v>
      </c>
      <c r="AF8" s="16">
        <v>594</v>
      </c>
      <c r="AG8" s="24" t="s">
        <v>389</v>
      </c>
      <c r="AH8" s="16">
        <v>96</v>
      </c>
      <c r="AI8" s="16">
        <v>493</v>
      </c>
      <c r="AJ8" s="16">
        <v>1000</v>
      </c>
      <c r="AK8" s="415" t="s">
        <v>1922</v>
      </c>
      <c r="AL8" s="416" t="s">
        <v>397</v>
      </c>
      <c r="AM8" s="416">
        <v>361</v>
      </c>
      <c r="AN8" s="416">
        <v>594</v>
      </c>
    </row>
    <row r="9" spans="1:40" ht="12.75" customHeight="1" x14ac:dyDescent="0.2">
      <c r="A9" s="203" t="s">
        <v>594</v>
      </c>
      <c r="B9" s="10">
        <v>96</v>
      </c>
      <c r="C9" s="10">
        <v>383</v>
      </c>
      <c r="D9" s="10">
        <v>940</v>
      </c>
      <c r="E9" s="27" t="s">
        <v>518</v>
      </c>
      <c r="F9" s="10">
        <v>102</v>
      </c>
      <c r="G9" s="10">
        <v>500</v>
      </c>
      <c r="H9" s="10">
        <v>812</v>
      </c>
      <c r="I9" s="25" t="s">
        <v>97</v>
      </c>
      <c r="J9" s="15">
        <v>102</v>
      </c>
      <c r="K9" s="15">
        <v>399</v>
      </c>
      <c r="L9" s="376">
        <v>1037</v>
      </c>
      <c r="M9" s="24" t="s">
        <v>308</v>
      </c>
      <c r="N9" s="370">
        <v>96</v>
      </c>
      <c r="O9" s="370">
        <v>494</v>
      </c>
      <c r="P9" s="370">
        <v>942</v>
      </c>
      <c r="Q9" s="372" t="s">
        <v>301</v>
      </c>
      <c r="R9" s="371">
        <v>96</v>
      </c>
      <c r="S9" s="370">
        <v>504</v>
      </c>
      <c r="T9" s="370">
        <v>972</v>
      </c>
      <c r="U9" s="372" t="s">
        <v>369</v>
      </c>
      <c r="V9" s="16">
        <v>90</v>
      </c>
      <c r="W9" s="16">
        <v>429</v>
      </c>
      <c r="X9" s="16">
        <v>1198</v>
      </c>
      <c r="Y9" s="24" t="s">
        <v>380</v>
      </c>
      <c r="Z9" s="16" t="s">
        <v>1075</v>
      </c>
      <c r="AA9" s="16">
        <v>515</v>
      </c>
      <c r="AB9" s="16">
        <v>1030</v>
      </c>
      <c r="AC9" s="24" t="s">
        <v>1210</v>
      </c>
      <c r="AD9" s="16" t="s">
        <v>397</v>
      </c>
      <c r="AE9" s="16">
        <v>361</v>
      </c>
      <c r="AF9" s="16">
        <v>794</v>
      </c>
      <c r="AG9" s="24" t="s">
        <v>390</v>
      </c>
      <c r="AH9" s="16">
        <v>96</v>
      </c>
      <c r="AI9" s="16">
        <v>613</v>
      </c>
      <c r="AJ9" s="16">
        <v>800</v>
      </c>
      <c r="AK9" s="415" t="s">
        <v>1897</v>
      </c>
      <c r="AL9" s="416" t="s">
        <v>397</v>
      </c>
      <c r="AM9" s="416">
        <v>361</v>
      </c>
      <c r="AN9" s="416">
        <v>794</v>
      </c>
    </row>
    <row r="10" spans="1:40" ht="12.75" customHeight="1" x14ac:dyDescent="0.2">
      <c r="A10" s="203" t="s">
        <v>578</v>
      </c>
      <c r="B10" s="10">
        <v>96</v>
      </c>
      <c r="C10" s="10">
        <v>493</v>
      </c>
      <c r="D10" s="10">
        <v>740</v>
      </c>
      <c r="E10" s="27" t="s">
        <v>519</v>
      </c>
      <c r="F10" s="10">
        <v>102</v>
      </c>
      <c r="G10" s="10">
        <v>500</v>
      </c>
      <c r="H10" s="10">
        <v>1012</v>
      </c>
      <c r="I10" s="25" t="s">
        <v>98</v>
      </c>
      <c r="J10" s="15">
        <v>102</v>
      </c>
      <c r="K10" s="15">
        <v>509</v>
      </c>
      <c r="L10" s="376">
        <v>837</v>
      </c>
      <c r="M10" s="24" t="s">
        <v>309</v>
      </c>
      <c r="N10" s="370">
        <v>96</v>
      </c>
      <c r="O10" s="370">
        <v>614</v>
      </c>
      <c r="P10" s="370">
        <v>742</v>
      </c>
      <c r="Q10" s="372" t="s">
        <v>302</v>
      </c>
      <c r="R10" s="371">
        <v>96</v>
      </c>
      <c r="S10" s="370">
        <v>624</v>
      </c>
      <c r="T10" s="370">
        <v>772</v>
      </c>
      <c r="U10" s="372" t="s">
        <v>370</v>
      </c>
      <c r="V10" s="16">
        <v>90</v>
      </c>
      <c r="W10" s="16">
        <v>509</v>
      </c>
      <c r="X10" s="16">
        <v>658</v>
      </c>
      <c r="Y10" s="24" t="s">
        <v>381</v>
      </c>
      <c r="Z10" s="16" t="s">
        <v>1075</v>
      </c>
      <c r="AA10" s="16">
        <v>635</v>
      </c>
      <c r="AB10" s="16">
        <v>1030</v>
      </c>
      <c r="AC10" s="414" t="s">
        <v>1876</v>
      </c>
      <c r="AD10" s="16" t="s">
        <v>397</v>
      </c>
      <c r="AE10" s="16">
        <v>361</v>
      </c>
      <c r="AF10" s="16">
        <v>994</v>
      </c>
      <c r="AG10" s="24" t="s">
        <v>391</v>
      </c>
      <c r="AH10" s="16">
        <v>96</v>
      </c>
      <c r="AI10" s="16">
        <v>613</v>
      </c>
      <c r="AJ10" s="16">
        <v>1000</v>
      </c>
      <c r="AK10" s="415" t="s">
        <v>1896</v>
      </c>
      <c r="AL10" s="416" t="s">
        <v>397</v>
      </c>
      <c r="AM10" s="416">
        <v>361</v>
      </c>
      <c r="AN10" s="416">
        <v>994</v>
      </c>
    </row>
    <row r="11" spans="1:40" ht="12.75" customHeight="1" x14ac:dyDescent="0.2">
      <c r="A11" s="203" t="s">
        <v>579</v>
      </c>
      <c r="B11" s="10">
        <v>96</v>
      </c>
      <c r="C11" s="10">
        <v>493</v>
      </c>
      <c r="D11" s="10">
        <v>940</v>
      </c>
      <c r="E11" s="27" t="s">
        <v>520</v>
      </c>
      <c r="F11" s="10">
        <v>102</v>
      </c>
      <c r="G11" s="10">
        <v>620</v>
      </c>
      <c r="H11" s="10">
        <v>812</v>
      </c>
      <c r="I11" s="25" t="s">
        <v>99</v>
      </c>
      <c r="J11" s="15">
        <v>102</v>
      </c>
      <c r="K11" s="15">
        <v>509</v>
      </c>
      <c r="L11" s="376">
        <v>1037</v>
      </c>
      <c r="M11" s="24" t="s">
        <v>310</v>
      </c>
      <c r="N11" s="370">
        <v>96</v>
      </c>
      <c r="O11" s="370">
        <v>614</v>
      </c>
      <c r="P11" s="370">
        <v>942</v>
      </c>
      <c r="Q11" s="372" t="s">
        <v>303</v>
      </c>
      <c r="R11" s="371">
        <v>96</v>
      </c>
      <c r="S11" s="370">
        <v>624</v>
      </c>
      <c r="T11" s="370">
        <v>972</v>
      </c>
      <c r="U11" s="372" t="s">
        <v>371</v>
      </c>
      <c r="V11" s="16">
        <v>90</v>
      </c>
      <c r="W11" s="16">
        <v>509</v>
      </c>
      <c r="X11" s="16">
        <v>898</v>
      </c>
      <c r="Y11" s="24" t="s">
        <v>382</v>
      </c>
      <c r="Z11" s="16" t="s">
        <v>1075</v>
      </c>
      <c r="AA11" s="16">
        <v>735</v>
      </c>
      <c r="AB11" s="16">
        <v>1030</v>
      </c>
      <c r="AC11" s="24" t="s">
        <v>1211</v>
      </c>
      <c r="AD11" s="16" t="s">
        <v>397</v>
      </c>
      <c r="AE11" s="16">
        <v>471</v>
      </c>
      <c r="AF11" s="16">
        <v>794</v>
      </c>
      <c r="AG11" s="24" t="s">
        <v>392</v>
      </c>
      <c r="AH11" s="16">
        <v>96</v>
      </c>
      <c r="AI11" s="16">
        <v>613</v>
      </c>
      <c r="AJ11" s="16">
        <v>1220</v>
      </c>
      <c r="AK11" s="415" t="s">
        <v>1900</v>
      </c>
      <c r="AL11" s="416" t="s">
        <v>397</v>
      </c>
      <c r="AM11" s="416">
        <v>471</v>
      </c>
      <c r="AN11" s="416">
        <v>794</v>
      </c>
    </row>
    <row r="12" spans="1:40" ht="12.75" customHeight="1" x14ac:dyDescent="0.2">
      <c r="A12" s="203" t="s">
        <v>593</v>
      </c>
      <c r="B12" s="10">
        <v>96</v>
      </c>
      <c r="C12" s="10">
        <v>493</v>
      </c>
      <c r="D12" s="10">
        <v>1160</v>
      </c>
      <c r="E12" s="27" t="s">
        <v>521</v>
      </c>
      <c r="F12" s="10">
        <v>102</v>
      </c>
      <c r="G12" s="10">
        <v>620</v>
      </c>
      <c r="H12" s="10">
        <v>1012</v>
      </c>
      <c r="I12" s="25" t="s">
        <v>100</v>
      </c>
      <c r="J12" s="15">
        <v>102</v>
      </c>
      <c r="K12" s="15">
        <v>509</v>
      </c>
      <c r="L12" s="376">
        <v>1257</v>
      </c>
      <c r="M12" s="24" t="s">
        <v>311</v>
      </c>
      <c r="N12" s="370">
        <v>96</v>
      </c>
      <c r="O12" s="370">
        <v>614</v>
      </c>
      <c r="P12" s="370">
        <v>1162</v>
      </c>
      <c r="Q12" s="372" t="s">
        <v>304</v>
      </c>
      <c r="R12" s="371">
        <v>96</v>
      </c>
      <c r="S12" s="370">
        <v>624</v>
      </c>
      <c r="T12" s="370">
        <v>1192</v>
      </c>
      <c r="U12" s="372" t="s">
        <v>372</v>
      </c>
      <c r="V12" s="16">
        <v>90</v>
      </c>
      <c r="W12" s="16">
        <v>609</v>
      </c>
      <c r="X12" s="16">
        <v>998</v>
      </c>
      <c r="Y12" s="24" t="s">
        <v>383</v>
      </c>
      <c r="Z12" s="16" t="s">
        <v>1075</v>
      </c>
      <c r="AA12" s="16">
        <v>795</v>
      </c>
      <c r="AB12" s="16">
        <v>1030</v>
      </c>
      <c r="AC12" s="24" t="s">
        <v>1212</v>
      </c>
      <c r="AD12" s="16" t="s">
        <v>397</v>
      </c>
      <c r="AE12" s="16">
        <v>471</v>
      </c>
      <c r="AF12" s="16">
        <v>994</v>
      </c>
      <c r="AG12" s="13"/>
      <c r="AK12" s="415" t="s">
        <v>1898</v>
      </c>
      <c r="AL12" s="416" t="s">
        <v>397</v>
      </c>
      <c r="AM12" s="416">
        <v>471</v>
      </c>
      <c r="AN12" s="416">
        <v>994</v>
      </c>
    </row>
    <row r="13" spans="1:40" ht="12.75" customHeight="1" x14ac:dyDescent="0.2">
      <c r="A13" s="203" t="s">
        <v>580</v>
      </c>
      <c r="B13" s="10">
        <v>96</v>
      </c>
      <c r="C13" s="10">
        <v>613</v>
      </c>
      <c r="D13" s="10">
        <v>740</v>
      </c>
      <c r="E13" s="27" t="s">
        <v>522</v>
      </c>
      <c r="F13" s="10">
        <v>102</v>
      </c>
      <c r="G13" s="10">
        <v>620</v>
      </c>
      <c r="H13" s="10">
        <v>1232</v>
      </c>
      <c r="I13" s="25" t="s">
        <v>101</v>
      </c>
      <c r="J13" s="15">
        <v>102</v>
      </c>
      <c r="K13" s="15">
        <v>599</v>
      </c>
      <c r="L13" s="376">
        <v>837</v>
      </c>
      <c r="M13" s="24" t="s">
        <v>312</v>
      </c>
      <c r="N13" s="370">
        <v>96</v>
      </c>
      <c r="O13" s="370">
        <v>614</v>
      </c>
      <c r="P13" s="370">
        <v>1362</v>
      </c>
      <c r="Q13" s="372" t="s">
        <v>305</v>
      </c>
      <c r="R13" s="371">
        <v>96</v>
      </c>
      <c r="S13" s="370">
        <v>704</v>
      </c>
      <c r="T13" s="370">
        <v>1192</v>
      </c>
      <c r="U13" s="372" t="s">
        <v>373</v>
      </c>
      <c r="V13" s="16">
        <v>90</v>
      </c>
      <c r="W13" s="16">
        <v>609</v>
      </c>
      <c r="X13" s="16">
        <v>1198</v>
      </c>
      <c r="Y13" s="24" t="s">
        <v>384</v>
      </c>
      <c r="Z13" s="16" t="s">
        <v>1075</v>
      </c>
      <c r="AA13" s="16">
        <v>635</v>
      </c>
      <c r="AB13" s="16">
        <v>1250</v>
      </c>
      <c r="AC13" s="27" t="s">
        <v>1877</v>
      </c>
      <c r="AD13" s="10" t="s">
        <v>397</v>
      </c>
      <c r="AE13" s="10">
        <v>471</v>
      </c>
      <c r="AF13" s="10">
        <v>1214</v>
      </c>
      <c r="AG13" s="13"/>
      <c r="AK13" s="415" t="s">
        <v>1899</v>
      </c>
      <c r="AL13" s="416" t="s">
        <v>397</v>
      </c>
      <c r="AM13" s="416">
        <v>471</v>
      </c>
      <c r="AN13" s="416">
        <v>1214</v>
      </c>
    </row>
    <row r="14" spans="1:40" s="3" customFormat="1" ht="12.75" customHeight="1" x14ac:dyDescent="0.2">
      <c r="A14" s="203" t="s">
        <v>581</v>
      </c>
      <c r="B14" s="10">
        <v>96</v>
      </c>
      <c r="C14" s="10">
        <v>613</v>
      </c>
      <c r="D14" s="10">
        <v>940</v>
      </c>
      <c r="E14" s="27" t="s">
        <v>523</v>
      </c>
      <c r="F14" s="10">
        <v>102</v>
      </c>
      <c r="G14" s="10">
        <v>780</v>
      </c>
      <c r="H14" s="10">
        <v>1012</v>
      </c>
      <c r="I14" s="25" t="s">
        <v>102</v>
      </c>
      <c r="J14" s="15">
        <v>102</v>
      </c>
      <c r="K14" s="15">
        <v>599</v>
      </c>
      <c r="L14" s="376">
        <v>1037</v>
      </c>
      <c r="M14" s="24" t="s">
        <v>313</v>
      </c>
      <c r="N14" s="370">
        <v>96</v>
      </c>
      <c r="O14" s="370">
        <v>694</v>
      </c>
      <c r="P14" s="370">
        <v>942</v>
      </c>
      <c r="Q14" s="372" t="s">
        <v>364</v>
      </c>
      <c r="R14" s="371">
        <v>96</v>
      </c>
      <c r="S14" s="370">
        <v>59.5</v>
      </c>
      <c r="T14" s="370">
        <v>135.9</v>
      </c>
      <c r="U14" s="372" t="s">
        <v>374</v>
      </c>
      <c r="V14" s="16">
        <v>90</v>
      </c>
      <c r="W14" s="16">
        <v>709</v>
      </c>
      <c r="X14" s="16">
        <v>998</v>
      </c>
      <c r="Y14" s="24" t="s">
        <v>385</v>
      </c>
      <c r="Z14" s="16" t="s">
        <v>1075</v>
      </c>
      <c r="AA14" s="16">
        <v>795</v>
      </c>
      <c r="AB14" s="16">
        <v>1250</v>
      </c>
      <c r="AC14" s="24" t="s">
        <v>1213</v>
      </c>
      <c r="AD14" s="16" t="s">
        <v>397</v>
      </c>
      <c r="AE14" s="16">
        <v>591</v>
      </c>
      <c r="AF14" s="16">
        <v>794</v>
      </c>
      <c r="AG14" s="13"/>
      <c r="AH14" s="7"/>
      <c r="AI14" s="7"/>
      <c r="AJ14" s="8"/>
      <c r="AK14" s="415" t="s">
        <v>1904</v>
      </c>
      <c r="AL14" s="416" t="s">
        <v>397</v>
      </c>
      <c r="AM14" s="416">
        <v>591</v>
      </c>
      <c r="AN14" s="416">
        <v>794</v>
      </c>
    </row>
    <row r="15" spans="1:40" s="3" customFormat="1" ht="12.75" customHeight="1" x14ac:dyDescent="0.2">
      <c r="A15" s="203" t="s">
        <v>582</v>
      </c>
      <c r="B15" s="10">
        <v>96</v>
      </c>
      <c r="C15" s="10">
        <v>613</v>
      </c>
      <c r="D15" s="10">
        <v>1160</v>
      </c>
      <c r="E15" s="27" t="s">
        <v>524</v>
      </c>
      <c r="F15" s="10">
        <v>102</v>
      </c>
      <c r="G15" s="10">
        <v>780</v>
      </c>
      <c r="H15" s="10">
        <v>1232</v>
      </c>
      <c r="I15" s="25" t="s">
        <v>103</v>
      </c>
      <c r="J15" s="15">
        <v>102</v>
      </c>
      <c r="K15" s="15">
        <v>599</v>
      </c>
      <c r="L15" s="376">
        <v>1257</v>
      </c>
      <c r="M15" s="24" t="s">
        <v>314</v>
      </c>
      <c r="N15" s="370">
        <v>96</v>
      </c>
      <c r="O15" s="370">
        <v>694</v>
      </c>
      <c r="P15" s="370">
        <v>1162</v>
      </c>
      <c r="Q15" s="372" t="s">
        <v>365</v>
      </c>
      <c r="R15" s="371">
        <v>96</v>
      </c>
      <c r="S15" s="370">
        <v>67.5</v>
      </c>
      <c r="T15" s="370">
        <v>93.9</v>
      </c>
      <c r="U15" s="372" t="s">
        <v>375</v>
      </c>
      <c r="V15" s="16">
        <v>90</v>
      </c>
      <c r="W15" s="16">
        <v>709</v>
      </c>
      <c r="X15" s="16">
        <v>1198</v>
      </c>
      <c r="Y15" s="24" t="s">
        <v>571</v>
      </c>
      <c r="Z15" s="16" t="s">
        <v>1075</v>
      </c>
      <c r="AA15" s="16">
        <v>635</v>
      </c>
      <c r="AB15" s="16">
        <v>1450</v>
      </c>
      <c r="AC15" s="24" t="s">
        <v>1214</v>
      </c>
      <c r="AD15" s="16" t="s">
        <v>397</v>
      </c>
      <c r="AE15" s="16">
        <v>591</v>
      </c>
      <c r="AF15" s="16">
        <v>994</v>
      </c>
      <c r="AG15" s="13"/>
      <c r="AH15" s="7"/>
      <c r="AI15" s="7"/>
      <c r="AJ15" s="8"/>
      <c r="AK15" s="415" t="s">
        <v>1901</v>
      </c>
      <c r="AL15" s="416" t="s">
        <v>397</v>
      </c>
      <c r="AM15" s="416">
        <v>591</v>
      </c>
      <c r="AN15" s="416">
        <v>994</v>
      </c>
    </row>
    <row r="16" spans="1:40" s="3" customFormat="1" ht="12.75" customHeight="1" x14ac:dyDescent="0.2">
      <c r="A16" s="203" t="s">
        <v>583</v>
      </c>
      <c r="B16" s="10">
        <v>96</v>
      </c>
      <c r="C16" s="10">
        <v>613</v>
      </c>
      <c r="D16" s="10">
        <v>1362</v>
      </c>
      <c r="E16" s="27" t="s">
        <v>512</v>
      </c>
      <c r="F16" s="10">
        <v>102</v>
      </c>
      <c r="G16" s="10">
        <v>980</v>
      </c>
      <c r="H16" s="10">
        <v>1012</v>
      </c>
      <c r="I16" s="25" t="s">
        <v>104</v>
      </c>
      <c r="J16" s="15">
        <v>102</v>
      </c>
      <c r="K16" s="15">
        <v>799</v>
      </c>
      <c r="L16" s="376">
        <v>837</v>
      </c>
      <c r="M16" s="24" t="s">
        <v>315</v>
      </c>
      <c r="N16" s="370">
        <v>96</v>
      </c>
      <c r="O16" s="370">
        <v>774</v>
      </c>
      <c r="P16" s="370">
        <v>1162</v>
      </c>
      <c r="Q16" s="372" t="s">
        <v>366</v>
      </c>
      <c r="R16" s="371">
        <v>96</v>
      </c>
      <c r="S16" s="370">
        <v>59.5</v>
      </c>
      <c r="T16" s="370">
        <v>73.900000000000006</v>
      </c>
      <c r="U16" s="372" t="s">
        <v>376</v>
      </c>
      <c r="V16" s="16">
        <v>90</v>
      </c>
      <c r="W16" s="16">
        <v>909</v>
      </c>
      <c r="X16" s="16">
        <v>898</v>
      </c>
      <c r="Y16" s="24" t="s">
        <v>387</v>
      </c>
      <c r="Z16" s="16" t="s">
        <v>1075</v>
      </c>
      <c r="AA16" s="16">
        <v>995</v>
      </c>
      <c r="AB16" s="16">
        <v>1030</v>
      </c>
      <c r="AC16" s="24" t="s">
        <v>1215</v>
      </c>
      <c r="AD16" s="16" t="s">
        <v>397</v>
      </c>
      <c r="AE16" s="16">
        <v>591</v>
      </c>
      <c r="AF16" s="16">
        <v>1214</v>
      </c>
      <c r="AG16" s="13"/>
      <c r="AH16" s="7"/>
      <c r="AI16" s="7"/>
      <c r="AJ16" s="8"/>
      <c r="AK16" s="415" t="s">
        <v>1902</v>
      </c>
      <c r="AL16" s="416" t="s">
        <v>397</v>
      </c>
      <c r="AM16" s="416">
        <v>591</v>
      </c>
      <c r="AN16" s="416">
        <v>1214</v>
      </c>
    </row>
    <row r="17" spans="1:40" s="3" customFormat="1" ht="12.75" customHeight="1" x14ac:dyDescent="0.2">
      <c r="A17" s="203" t="s">
        <v>600</v>
      </c>
      <c r="B17" s="10">
        <v>96</v>
      </c>
      <c r="C17" s="10">
        <v>775</v>
      </c>
      <c r="D17" s="10">
        <v>740</v>
      </c>
      <c r="E17" s="27" t="s">
        <v>513</v>
      </c>
      <c r="F17" s="10">
        <v>102</v>
      </c>
      <c r="G17" s="10">
        <v>980</v>
      </c>
      <c r="H17" s="10">
        <v>1232</v>
      </c>
      <c r="I17" s="25" t="s">
        <v>105</v>
      </c>
      <c r="J17" s="15">
        <v>102</v>
      </c>
      <c r="K17" s="15">
        <v>799</v>
      </c>
      <c r="L17" s="376">
        <v>1037</v>
      </c>
      <c r="M17" s="24" t="s">
        <v>316</v>
      </c>
      <c r="N17" s="370">
        <v>96</v>
      </c>
      <c r="O17" s="370">
        <v>381</v>
      </c>
      <c r="P17" s="370">
        <v>419</v>
      </c>
      <c r="Q17" s="372" t="s">
        <v>572</v>
      </c>
      <c r="R17" s="371">
        <v>96</v>
      </c>
      <c r="S17" s="370">
        <v>61.2</v>
      </c>
      <c r="T17" s="370">
        <v>101.7</v>
      </c>
      <c r="U17" s="372" t="s">
        <v>377</v>
      </c>
      <c r="V17" s="16">
        <v>90</v>
      </c>
      <c r="W17" s="16">
        <v>909</v>
      </c>
      <c r="X17" s="16">
        <v>1198</v>
      </c>
      <c r="Y17" s="13"/>
      <c r="Z17" s="13"/>
      <c r="AA17" s="13"/>
      <c r="AB17" s="13"/>
      <c r="AC17" s="24" t="s">
        <v>1216</v>
      </c>
      <c r="AD17" s="16" t="s">
        <v>397</v>
      </c>
      <c r="AE17" s="16">
        <v>591</v>
      </c>
      <c r="AF17" s="16">
        <v>1414</v>
      </c>
      <c r="AG17" s="13"/>
      <c r="AH17" s="7"/>
      <c r="AI17" s="7"/>
      <c r="AJ17" s="8"/>
      <c r="AK17" s="415" t="s">
        <v>1903</v>
      </c>
      <c r="AL17" s="416" t="s">
        <v>397</v>
      </c>
      <c r="AM17" s="416">
        <v>591</v>
      </c>
      <c r="AN17" s="416">
        <v>1414</v>
      </c>
    </row>
    <row r="18" spans="1:40" s="3" customFormat="1" ht="12.75" customHeight="1" x14ac:dyDescent="0.2">
      <c r="A18" s="203" t="s">
        <v>584</v>
      </c>
      <c r="B18" s="10">
        <v>96</v>
      </c>
      <c r="C18" s="10">
        <v>775</v>
      </c>
      <c r="D18" s="10">
        <v>940</v>
      </c>
      <c r="E18" s="27" t="s">
        <v>514</v>
      </c>
      <c r="F18" s="10">
        <v>102</v>
      </c>
      <c r="G18" s="10">
        <v>1180</v>
      </c>
      <c r="H18" s="10">
        <v>812</v>
      </c>
      <c r="I18" s="25" t="s">
        <v>106</v>
      </c>
      <c r="J18" s="15">
        <v>102</v>
      </c>
      <c r="K18" s="15">
        <v>799</v>
      </c>
      <c r="L18" s="376">
        <v>1257</v>
      </c>
      <c r="M18" s="24" t="s">
        <v>317</v>
      </c>
      <c r="N18" s="370">
        <v>96</v>
      </c>
      <c r="O18" s="370">
        <v>381</v>
      </c>
      <c r="P18" s="370">
        <v>539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24" t="s">
        <v>1217</v>
      </c>
      <c r="AD18" s="16" t="s">
        <v>397</v>
      </c>
      <c r="AE18" s="16">
        <v>751</v>
      </c>
      <c r="AF18" s="16">
        <v>994</v>
      </c>
      <c r="AG18" s="13"/>
      <c r="AH18" s="7"/>
      <c r="AI18" s="7"/>
      <c r="AJ18" s="7"/>
      <c r="AK18" s="415" t="s">
        <v>1905</v>
      </c>
      <c r="AL18" s="416" t="s">
        <v>397</v>
      </c>
      <c r="AM18" s="416">
        <v>751</v>
      </c>
      <c r="AN18" s="416">
        <v>994</v>
      </c>
    </row>
    <row r="19" spans="1:40" s="3" customFormat="1" ht="12.75" customHeight="1" x14ac:dyDescent="0.2">
      <c r="A19" s="203" t="s">
        <v>585</v>
      </c>
      <c r="B19" s="10">
        <v>96</v>
      </c>
      <c r="C19" s="10">
        <v>775</v>
      </c>
      <c r="D19" s="10">
        <v>1160</v>
      </c>
      <c r="E19" s="27" t="s">
        <v>515</v>
      </c>
      <c r="F19" s="10">
        <v>102</v>
      </c>
      <c r="G19" s="10">
        <v>1180</v>
      </c>
      <c r="H19" s="10">
        <v>1232</v>
      </c>
      <c r="I19" s="25" t="s">
        <v>107</v>
      </c>
      <c r="J19" s="15">
        <v>102</v>
      </c>
      <c r="K19" s="15">
        <v>999</v>
      </c>
      <c r="L19" s="376">
        <v>837</v>
      </c>
      <c r="M19" s="24" t="s">
        <v>318</v>
      </c>
      <c r="N19" s="370">
        <v>96</v>
      </c>
      <c r="O19" s="370">
        <v>491</v>
      </c>
      <c r="P19" s="370">
        <v>939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24" t="s">
        <v>1218</v>
      </c>
      <c r="AD19" s="16" t="s">
        <v>397</v>
      </c>
      <c r="AE19" s="16">
        <v>751</v>
      </c>
      <c r="AF19" s="16">
        <v>1214</v>
      </c>
      <c r="AG19" s="13"/>
      <c r="AK19" s="415" t="s">
        <v>1906</v>
      </c>
      <c r="AL19" s="416" t="s">
        <v>397</v>
      </c>
      <c r="AM19" s="416">
        <v>751</v>
      </c>
      <c r="AN19" s="416">
        <v>1214</v>
      </c>
    </row>
    <row r="20" spans="1:40" s="3" customFormat="1" ht="12.75" customHeight="1" x14ac:dyDescent="0.2">
      <c r="A20" s="203" t="s">
        <v>586</v>
      </c>
      <c r="B20" s="10">
        <v>96</v>
      </c>
      <c r="C20" s="10">
        <v>775</v>
      </c>
      <c r="D20" s="10">
        <v>1362</v>
      </c>
      <c r="E20" s="27" t="s">
        <v>386</v>
      </c>
      <c r="F20" s="10">
        <v>102</v>
      </c>
      <c r="G20" s="10">
        <v>620</v>
      </c>
      <c r="H20" s="10">
        <v>1432</v>
      </c>
      <c r="I20" s="25" t="s">
        <v>108</v>
      </c>
      <c r="J20" s="15">
        <v>102</v>
      </c>
      <c r="K20" s="15">
        <v>999</v>
      </c>
      <c r="L20" s="376">
        <v>1037</v>
      </c>
      <c r="M20" s="24" t="s">
        <v>319</v>
      </c>
      <c r="N20" s="370">
        <v>96</v>
      </c>
      <c r="O20" s="370">
        <v>611</v>
      </c>
      <c r="P20" s="370">
        <v>739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24" t="s">
        <v>1219</v>
      </c>
      <c r="AD20" s="16" t="s">
        <v>397</v>
      </c>
      <c r="AE20" s="16">
        <v>951</v>
      </c>
      <c r="AF20" s="16">
        <v>994</v>
      </c>
      <c r="AG20" s="13"/>
      <c r="AK20" s="415" t="s">
        <v>1894</v>
      </c>
      <c r="AL20" s="416" t="s">
        <v>397</v>
      </c>
      <c r="AM20" s="416">
        <v>951</v>
      </c>
      <c r="AN20" s="416">
        <v>994</v>
      </c>
    </row>
    <row r="21" spans="1:40" s="3" customFormat="1" ht="12.75" customHeight="1" x14ac:dyDescent="0.2">
      <c r="A21" s="203" t="s">
        <v>587</v>
      </c>
      <c r="B21" s="10">
        <v>96</v>
      </c>
      <c r="C21" s="10">
        <v>973</v>
      </c>
      <c r="D21" s="10">
        <v>940</v>
      </c>
      <c r="E21" s="13"/>
      <c r="F21" s="13"/>
      <c r="G21" s="13"/>
      <c r="H21" s="13"/>
      <c r="I21" s="25" t="s">
        <v>109</v>
      </c>
      <c r="J21" s="15">
        <v>102</v>
      </c>
      <c r="K21" s="15">
        <v>999</v>
      </c>
      <c r="L21" s="376">
        <v>1257</v>
      </c>
      <c r="M21" s="24" t="s">
        <v>320</v>
      </c>
      <c r="N21" s="370">
        <v>96</v>
      </c>
      <c r="O21" s="370">
        <v>611</v>
      </c>
      <c r="P21" s="370">
        <v>939</v>
      </c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24" t="s">
        <v>1220</v>
      </c>
      <c r="AD21" s="16" t="s">
        <v>397</v>
      </c>
      <c r="AE21" s="16">
        <v>951</v>
      </c>
      <c r="AF21" s="16">
        <v>1214</v>
      </c>
      <c r="AG21" s="13"/>
      <c r="AK21" s="415" t="s">
        <v>1895</v>
      </c>
      <c r="AL21" s="416" t="s">
        <v>397</v>
      </c>
      <c r="AM21" s="416">
        <v>951</v>
      </c>
      <c r="AN21" s="416">
        <v>1214</v>
      </c>
    </row>
    <row r="22" spans="1:40" s="3" customFormat="1" ht="12.75" customHeight="1" x14ac:dyDescent="0.2">
      <c r="A22" s="203" t="s">
        <v>588</v>
      </c>
      <c r="B22" s="10">
        <v>96</v>
      </c>
      <c r="C22" s="10">
        <v>973</v>
      </c>
      <c r="D22" s="10">
        <v>1160</v>
      </c>
      <c r="E22" s="13"/>
      <c r="F22" s="13"/>
      <c r="G22" s="13"/>
      <c r="H22" s="13"/>
      <c r="I22" s="25" t="s">
        <v>110</v>
      </c>
      <c r="J22" s="15">
        <v>102</v>
      </c>
      <c r="K22" s="15">
        <v>999</v>
      </c>
      <c r="L22" s="376">
        <v>1457</v>
      </c>
      <c r="M22" s="24" t="s">
        <v>321</v>
      </c>
      <c r="N22" s="370">
        <v>96</v>
      </c>
      <c r="O22" s="370">
        <v>611</v>
      </c>
      <c r="P22" s="370">
        <v>1159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572" t="s">
        <v>1258</v>
      </c>
      <c r="AD22" s="573"/>
      <c r="AE22" s="573"/>
      <c r="AF22" s="574"/>
      <c r="AG22" s="13"/>
      <c r="AK22" s="575" t="s">
        <v>1923</v>
      </c>
      <c r="AL22" s="575"/>
      <c r="AM22" s="575"/>
      <c r="AN22" s="575"/>
    </row>
    <row r="23" spans="1:40" s="3" customFormat="1" ht="12.75" customHeight="1" x14ac:dyDescent="0.2">
      <c r="A23" s="203" t="s">
        <v>589</v>
      </c>
      <c r="B23" s="10">
        <v>96</v>
      </c>
      <c r="C23" s="10">
        <v>973</v>
      </c>
      <c r="D23" s="10">
        <v>1362</v>
      </c>
      <c r="F23" s="13"/>
      <c r="G23" s="13"/>
      <c r="H23" s="13"/>
      <c r="I23" s="25" t="s">
        <v>111</v>
      </c>
      <c r="J23" s="15">
        <v>102</v>
      </c>
      <c r="K23" s="15">
        <v>399</v>
      </c>
      <c r="L23" s="376">
        <v>637</v>
      </c>
      <c r="M23" s="24" t="s">
        <v>322</v>
      </c>
      <c r="N23" s="370">
        <v>96</v>
      </c>
      <c r="O23" s="370">
        <v>611</v>
      </c>
      <c r="P23" s="370">
        <v>1359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414" t="s">
        <v>1221</v>
      </c>
      <c r="AD23" s="16">
        <v>96</v>
      </c>
      <c r="AE23" s="16">
        <v>379</v>
      </c>
      <c r="AF23" s="16">
        <v>608</v>
      </c>
      <c r="AG23" s="13"/>
      <c r="AK23" s="415" t="s">
        <v>1910</v>
      </c>
      <c r="AL23" s="416">
        <v>96</v>
      </c>
      <c r="AM23" s="416">
        <v>379</v>
      </c>
      <c r="AN23" s="416">
        <v>608</v>
      </c>
    </row>
    <row r="24" spans="1:40" s="3" customFormat="1" ht="12.75" customHeight="1" x14ac:dyDescent="0.2">
      <c r="A24" s="203" t="s">
        <v>595</v>
      </c>
      <c r="B24" s="10">
        <v>96</v>
      </c>
      <c r="C24" s="10">
        <v>1173</v>
      </c>
      <c r="D24" s="10">
        <v>740</v>
      </c>
      <c r="F24" s="13"/>
      <c r="G24" s="13"/>
      <c r="H24" s="13"/>
      <c r="I24" s="25" t="s">
        <v>112</v>
      </c>
      <c r="J24" s="15">
        <v>102</v>
      </c>
      <c r="K24" s="15">
        <v>399</v>
      </c>
      <c r="L24" s="376">
        <v>837</v>
      </c>
      <c r="M24" s="24" t="s">
        <v>323</v>
      </c>
      <c r="N24" s="370">
        <v>96</v>
      </c>
      <c r="O24" s="370">
        <v>691</v>
      </c>
      <c r="P24" s="370">
        <v>939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414" t="s">
        <v>1222</v>
      </c>
      <c r="AD24" s="16">
        <v>96</v>
      </c>
      <c r="AE24" s="16">
        <v>379</v>
      </c>
      <c r="AF24" s="16">
        <v>808</v>
      </c>
      <c r="AG24" s="13"/>
      <c r="AK24" s="415" t="s">
        <v>1911</v>
      </c>
      <c r="AL24" s="416">
        <v>96</v>
      </c>
      <c r="AM24" s="416">
        <v>379</v>
      </c>
      <c r="AN24" s="416">
        <v>808</v>
      </c>
    </row>
    <row r="25" spans="1:40" s="3" customFormat="1" ht="12.75" customHeight="1" x14ac:dyDescent="0.2">
      <c r="A25" s="203" t="s">
        <v>590</v>
      </c>
      <c r="B25" s="10">
        <v>96</v>
      </c>
      <c r="C25" s="10">
        <v>1173</v>
      </c>
      <c r="D25" s="10">
        <v>1160</v>
      </c>
      <c r="F25" s="13"/>
      <c r="G25" s="13"/>
      <c r="H25" s="13"/>
      <c r="I25" s="25" t="s">
        <v>113</v>
      </c>
      <c r="J25" s="15">
        <v>102</v>
      </c>
      <c r="K25" s="15">
        <v>399</v>
      </c>
      <c r="L25" s="376">
        <v>1037</v>
      </c>
      <c r="M25" s="24" t="s">
        <v>324</v>
      </c>
      <c r="N25" s="370">
        <v>96</v>
      </c>
      <c r="O25" s="370">
        <v>691</v>
      </c>
      <c r="P25" s="370">
        <v>1159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414" t="s">
        <v>1878</v>
      </c>
      <c r="AD25" s="16">
        <v>96</v>
      </c>
      <c r="AE25" s="16">
        <v>379</v>
      </c>
      <c r="AF25" s="16">
        <v>1008</v>
      </c>
      <c r="AG25" s="13"/>
      <c r="AK25" s="415" t="s">
        <v>1909</v>
      </c>
      <c r="AL25" s="416">
        <v>96</v>
      </c>
      <c r="AM25" s="416">
        <v>379</v>
      </c>
      <c r="AN25" s="416">
        <v>1008</v>
      </c>
    </row>
    <row r="26" spans="1:40" s="3" customFormat="1" ht="12.75" customHeight="1" x14ac:dyDescent="0.2">
      <c r="A26" s="203" t="s">
        <v>591</v>
      </c>
      <c r="B26" s="10">
        <v>96</v>
      </c>
      <c r="C26" s="10">
        <v>1173</v>
      </c>
      <c r="D26" s="10">
        <v>1362</v>
      </c>
      <c r="F26" s="13"/>
      <c r="G26" s="13"/>
      <c r="H26" s="13"/>
      <c r="I26" s="25" t="s">
        <v>114</v>
      </c>
      <c r="J26" s="15">
        <v>102</v>
      </c>
      <c r="K26" s="15">
        <v>509</v>
      </c>
      <c r="L26" s="376">
        <v>837</v>
      </c>
      <c r="M26" s="24" t="s">
        <v>325</v>
      </c>
      <c r="N26" s="370">
        <v>96</v>
      </c>
      <c r="O26" s="370">
        <v>771</v>
      </c>
      <c r="P26" s="370">
        <v>1159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24" t="s">
        <v>1223</v>
      </c>
      <c r="AD26" s="16">
        <v>96</v>
      </c>
      <c r="AE26" s="16">
        <v>489</v>
      </c>
      <c r="AF26" s="16">
        <v>808</v>
      </c>
      <c r="AG26" s="13"/>
      <c r="AK26" s="415" t="s">
        <v>1914</v>
      </c>
      <c r="AL26" s="416">
        <v>96</v>
      </c>
      <c r="AM26" s="416">
        <v>489</v>
      </c>
      <c r="AN26" s="416">
        <v>808</v>
      </c>
    </row>
    <row r="27" spans="1:40" s="3" customFormat="1" ht="12.75" customHeight="1" x14ac:dyDescent="0.2">
      <c r="A27" s="203" t="s">
        <v>596</v>
      </c>
      <c r="B27" s="10">
        <v>96</v>
      </c>
      <c r="C27" s="10">
        <v>613</v>
      </c>
      <c r="D27" s="10">
        <v>740</v>
      </c>
      <c r="F27" s="13"/>
      <c r="G27" s="13"/>
      <c r="H27" s="13"/>
      <c r="I27" s="25" t="s">
        <v>115</v>
      </c>
      <c r="J27" s="15">
        <v>102</v>
      </c>
      <c r="K27" s="15">
        <v>509</v>
      </c>
      <c r="L27" s="376">
        <v>1037</v>
      </c>
      <c r="M27" s="24" t="s">
        <v>326</v>
      </c>
      <c r="N27" s="370">
        <v>96</v>
      </c>
      <c r="O27" s="370">
        <v>771</v>
      </c>
      <c r="P27" s="370">
        <v>1359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24" t="s">
        <v>1224</v>
      </c>
      <c r="AD27" s="16">
        <v>96</v>
      </c>
      <c r="AE27" s="16">
        <v>489</v>
      </c>
      <c r="AF27" s="16">
        <v>1008</v>
      </c>
      <c r="AG27" s="13"/>
      <c r="AK27" s="415" t="s">
        <v>1912</v>
      </c>
      <c r="AL27" s="416">
        <v>96</v>
      </c>
      <c r="AM27" s="416">
        <v>489</v>
      </c>
      <c r="AN27" s="416">
        <v>1008</v>
      </c>
    </row>
    <row r="28" spans="1:40" s="3" customFormat="1" ht="12.75" customHeight="1" x14ac:dyDescent="0.2">
      <c r="A28" s="203" t="s">
        <v>597</v>
      </c>
      <c r="B28" s="10">
        <v>96</v>
      </c>
      <c r="C28" s="10">
        <v>775</v>
      </c>
      <c r="D28" s="10">
        <v>740</v>
      </c>
      <c r="F28" s="13"/>
      <c r="G28" s="13"/>
      <c r="H28" s="13"/>
      <c r="I28" s="25" t="s">
        <v>116</v>
      </c>
      <c r="J28" s="15">
        <v>102</v>
      </c>
      <c r="K28" s="15">
        <v>509</v>
      </c>
      <c r="L28" s="376">
        <v>1257</v>
      </c>
      <c r="M28" s="24" t="s">
        <v>327</v>
      </c>
      <c r="N28" s="370">
        <v>96</v>
      </c>
      <c r="O28" s="370">
        <v>974</v>
      </c>
      <c r="P28" s="370">
        <v>942</v>
      </c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414" t="s">
        <v>1879</v>
      </c>
      <c r="AD28" s="16">
        <v>96</v>
      </c>
      <c r="AE28" s="16">
        <v>489</v>
      </c>
      <c r="AF28" s="16">
        <v>1228</v>
      </c>
      <c r="AG28" s="13"/>
      <c r="AK28" s="415" t="s">
        <v>1913</v>
      </c>
      <c r="AL28" s="416">
        <v>96</v>
      </c>
      <c r="AM28" s="416">
        <v>489</v>
      </c>
      <c r="AN28" s="416">
        <v>1228</v>
      </c>
    </row>
    <row r="29" spans="1:40" s="3" customFormat="1" ht="12.75" customHeight="1" x14ac:dyDescent="0.2">
      <c r="A29" s="203" t="s">
        <v>598</v>
      </c>
      <c r="B29" s="10">
        <v>96</v>
      </c>
      <c r="C29" s="10">
        <v>973</v>
      </c>
      <c r="D29" s="10">
        <v>740</v>
      </c>
      <c r="F29" s="13"/>
      <c r="G29" s="13"/>
      <c r="H29" s="13"/>
      <c r="I29" s="25" t="s">
        <v>117</v>
      </c>
      <c r="J29" s="15">
        <v>102</v>
      </c>
      <c r="K29" s="15">
        <v>599</v>
      </c>
      <c r="L29" s="376">
        <v>837</v>
      </c>
      <c r="M29" s="24" t="s">
        <v>328</v>
      </c>
      <c r="N29" s="370">
        <v>96</v>
      </c>
      <c r="O29" s="370">
        <v>974</v>
      </c>
      <c r="P29" s="370">
        <v>1162</v>
      </c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24" t="s">
        <v>1225</v>
      </c>
      <c r="AD29" s="16">
        <v>96</v>
      </c>
      <c r="AE29" s="16">
        <v>609</v>
      </c>
      <c r="AF29" s="16">
        <v>808</v>
      </c>
      <c r="AG29" s="13"/>
      <c r="AK29" s="415" t="s">
        <v>1918</v>
      </c>
      <c r="AL29" s="416">
        <v>96</v>
      </c>
      <c r="AM29" s="416">
        <v>609</v>
      </c>
      <c r="AN29" s="416">
        <v>808</v>
      </c>
    </row>
    <row r="30" spans="1:40" s="3" customFormat="1" ht="12.75" customHeight="1" thickBot="1" x14ac:dyDescent="0.25">
      <c r="A30" s="204" t="s">
        <v>599</v>
      </c>
      <c r="B30" s="193">
        <v>96</v>
      </c>
      <c r="C30" s="193">
        <v>1173</v>
      </c>
      <c r="D30" s="193">
        <v>740</v>
      </c>
      <c r="F30" s="17"/>
      <c r="G30" s="17"/>
      <c r="H30" s="17"/>
      <c r="I30" s="25" t="s">
        <v>118</v>
      </c>
      <c r="J30" s="15">
        <v>102</v>
      </c>
      <c r="K30" s="15">
        <v>599</v>
      </c>
      <c r="L30" s="376">
        <v>1037</v>
      </c>
      <c r="M30" s="24" t="s">
        <v>415</v>
      </c>
      <c r="N30" s="370">
        <v>96</v>
      </c>
      <c r="O30" s="370">
        <v>971</v>
      </c>
      <c r="P30" s="370">
        <v>939</v>
      </c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24" t="s">
        <v>1226</v>
      </c>
      <c r="AD30" s="16">
        <v>96</v>
      </c>
      <c r="AE30" s="16">
        <v>609</v>
      </c>
      <c r="AF30" s="16">
        <v>1008</v>
      </c>
      <c r="AG30" s="13"/>
      <c r="AK30" s="415" t="s">
        <v>1915</v>
      </c>
      <c r="AL30" s="416">
        <v>96</v>
      </c>
      <c r="AM30" s="416">
        <v>609</v>
      </c>
      <c r="AN30" s="416">
        <v>1008</v>
      </c>
    </row>
    <row r="31" spans="1:40" s="3" customFormat="1" ht="12.75" customHeight="1" x14ac:dyDescent="0.2">
      <c r="A31" s="205" t="s">
        <v>601</v>
      </c>
      <c r="B31" s="195">
        <v>96</v>
      </c>
      <c r="C31" s="195">
        <v>383</v>
      </c>
      <c r="D31" s="195">
        <v>593</v>
      </c>
      <c r="F31" s="17"/>
      <c r="G31" s="17"/>
      <c r="H31" s="17"/>
      <c r="I31" s="25" t="s">
        <v>119</v>
      </c>
      <c r="J31" s="15">
        <v>102</v>
      </c>
      <c r="K31" s="15">
        <v>599</v>
      </c>
      <c r="L31" s="376">
        <v>1257</v>
      </c>
      <c r="M31" s="24" t="s">
        <v>416</v>
      </c>
      <c r="N31" s="370">
        <v>96</v>
      </c>
      <c r="O31" s="370">
        <v>971</v>
      </c>
      <c r="P31" s="370">
        <v>1159</v>
      </c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24" t="s">
        <v>1227</v>
      </c>
      <c r="AD31" s="16">
        <v>96</v>
      </c>
      <c r="AE31" s="16">
        <v>609</v>
      </c>
      <c r="AF31" s="16">
        <v>1228</v>
      </c>
      <c r="AG31" s="13"/>
      <c r="AK31" s="415" t="s">
        <v>1916</v>
      </c>
      <c r="AL31" s="416">
        <v>96</v>
      </c>
      <c r="AM31" s="416">
        <v>609</v>
      </c>
      <c r="AN31" s="416">
        <v>1228</v>
      </c>
    </row>
    <row r="32" spans="1:40" s="3" customFormat="1" ht="12.75" customHeight="1" x14ac:dyDescent="0.2">
      <c r="A32" s="203" t="s">
        <v>602</v>
      </c>
      <c r="B32" s="10">
        <v>96</v>
      </c>
      <c r="C32" s="10">
        <v>383</v>
      </c>
      <c r="D32" s="10">
        <v>793</v>
      </c>
      <c r="F32" s="13"/>
      <c r="G32" s="13"/>
      <c r="H32" s="13"/>
      <c r="I32" s="25" t="s">
        <v>120</v>
      </c>
      <c r="J32" s="15">
        <v>102</v>
      </c>
      <c r="K32" s="15">
        <v>799</v>
      </c>
      <c r="L32" s="376">
        <v>837</v>
      </c>
      <c r="M32" s="24" t="s">
        <v>329</v>
      </c>
      <c r="N32" s="370">
        <v>96</v>
      </c>
      <c r="O32" s="370">
        <v>410</v>
      </c>
      <c r="P32" s="370">
        <v>438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24" t="s">
        <v>1228</v>
      </c>
      <c r="AD32" s="16">
        <v>96</v>
      </c>
      <c r="AE32" s="16">
        <v>609</v>
      </c>
      <c r="AF32" s="16">
        <v>1428</v>
      </c>
      <c r="AG32" s="13"/>
      <c r="AK32" s="415" t="s">
        <v>1917</v>
      </c>
      <c r="AL32" s="416">
        <v>96</v>
      </c>
      <c r="AM32" s="416">
        <v>609</v>
      </c>
      <c r="AN32" s="416">
        <v>1428</v>
      </c>
    </row>
    <row r="33" spans="1:40" s="3" customFormat="1" ht="12.75" customHeight="1" x14ac:dyDescent="0.2">
      <c r="A33" s="203" t="s">
        <v>603</v>
      </c>
      <c r="B33" s="10">
        <v>96</v>
      </c>
      <c r="C33" s="10">
        <v>383</v>
      </c>
      <c r="D33" s="10">
        <v>993</v>
      </c>
      <c r="F33" s="13"/>
      <c r="G33" s="13"/>
      <c r="H33" s="13"/>
      <c r="I33" s="25" t="s">
        <v>121</v>
      </c>
      <c r="J33" s="15">
        <v>102</v>
      </c>
      <c r="K33" s="15">
        <v>799</v>
      </c>
      <c r="L33" s="376">
        <v>1037</v>
      </c>
      <c r="M33" s="24" t="s">
        <v>330</v>
      </c>
      <c r="N33" s="370">
        <v>96</v>
      </c>
      <c r="O33" s="370">
        <v>410</v>
      </c>
      <c r="P33" s="370">
        <v>558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24" t="s">
        <v>1229</v>
      </c>
      <c r="AD33" s="16">
        <v>96</v>
      </c>
      <c r="AE33" s="16">
        <v>769</v>
      </c>
      <c r="AF33" s="16">
        <v>1008</v>
      </c>
      <c r="AG33" s="13"/>
      <c r="AK33" s="415" t="s">
        <v>1919</v>
      </c>
      <c r="AL33" s="416">
        <v>96</v>
      </c>
      <c r="AM33" s="416">
        <v>769</v>
      </c>
      <c r="AN33" s="416">
        <v>1008</v>
      </c>
    </row>
    <row r="34" spans="1:40" s="3" customFormat="1" ht="12.75" customHeight="1" x14ac:dyDescent="0.2">
      <c r="A34" s="203" t="s">
        <v>604</v>
      </c>
      <c r="B34" s="10">
        <v>96</v>
      </c>
      <c r="C34" s="10">
        <v>493</v>
      </c>
      <c r="D34" s="10">
        <v>793</v>
      </c>
      <c r="F34" s="13"/>
      <c r="G34" s="13"/>
      <c r="H34" s="13"/>
      <c r="I34" s="25" t="s">
        <v>122</v>
      </c>
      <c r="J34" s="15">
        <v>102</v>
      </c>
      <c r="K34" s="15">
        <v>799</v>
      </c>
      <c r="L34" s="376">
        <v>1257</v>
      </c>
      <c r="M34" s="24" t="s">
        <v>331</v>
      </c>
      <c r="N34" s="370">
        <v>96</v>
      </c>
      <c r="O34" s="370">
        <v>520</v>
      </c>
      <c r="P34" s="370">
        <v>958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24" t="s">
        <v>1230</v>
      </c>
      <c r="AD34" s="16">
        <v>96</v>
      </c>
      <c r="AE34" s="16">
        <v>769</v>
      </c>
      <c r="AF34" s="16">
        <v>1228</v>
      </c>
      <c r="AG34" s="13"/>
      <c r="AK34" s="415" t="s">
        <v>1920</v>
      </c>
      <c r="AL34" s="416">
        <v>96</v>
      </c>
      <c r="AM34" s="416">
        <v>769</v>
      </c>
      <c r="AN34" s="416">
        <v>1228</v>
      </c>
    </row>
    <row r="35" spans="1:40" s="3" customFormat="1" ht="12.75" customHeight="1" x14ac:dyDescent="0.2">
      <c r="A35" s="203" t="s">
        <v>605</v>
      </c>
      <c r="B35" s="10">
        <v>96</v>
      </c>
      <c r="C35" s="10">
        <v>493</v>
      </c>
      <c r="D35" s="10">
        <v>993</v>
      </c>
      <c r="F35" s="13"/>
      <c r="G35" s="13"/>
      <c r="H35" s="13"/>
      <c r="I35" s="25" t="s">
        <v>123</v>
      </c>
      <c r="J35" s="15">
        <v>102</v>
      </c>
      <c r="K35" s="15">
        <v>999</v>
      </c>
      <c r="L35" s="376">
        <v>837</v>
      </c>
      <c r="M35" s="24" t="s">
        <v>332</v>
      </c>
      <c r="N35" s="370">
        <v>96</v>
      </c>
      <c r="O35" s="370">
        <v>640</v>
      </c>
      <c r="P35" s="370">
        <v>758</v>
      </c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24" t="s">
        <v>1231</v>
      </c>
      <c r="AD35" s="16">
        <v>96</v>
      </c>
      <c r="AE35" s="16">
        <v>969</v>
      </c>
      <c r="AF35" s="16">
        <v>1008</v>
      </c>
      <c r="AG35" s="13"/>
      <c r="AK35" s="415" t="s">
        <v>1907</v>
      </c>
      <c r="AL35" s="416">
        <v>96</v>
      </c>
      <c r="AM35" s="416">
        <v>969</v>
      </c>
      <c r="AN35" s="416">
        <v>1008</v>
      </c>
    </row>
    <row r="36" spans="1:40" s="3" customFormat="1" ht="12.75" customHeight="1" x14ac:dyDescent="0.2">
      <c r="A36" s="203" t="s">
        <v>606</v>
      </c>
      <c r="B36" s="10">
        <v>96</v>
      </c>
      <c r="C36" s="10">
        <v>493</v>
      </c>
      <c r="D36" s="10">
        <v>1213</v>
      </c>
      <c r="F36" s="13"/>
      <c r="G36" s="13"/>
      <c r="H36" s="13"/>
      <c r="I36" s="25" t="s">
        <v>124</v>
      </c>
      <c r="J36" s="15">
        <v>102</v>
      </c>
      <c r="K36" s="15">
        <v>999</v>
      </c>
      <c r="L36" s="376">
        <v>1037</v>
      </c>
      <c r="M36" s="24" t="s">
        <v>333</v>
      </c>
      <c r="N36" s="370">
        <v>96</v>
      </c>
      <c r="O36" s="370">
        <v>640</v>
      </c>
      <c r="P36" s="370">
        <v>958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24" t="s">
        <v>1232</v>
      </c>
      <c r="AD36" s="16">
        <v>96</v>
      </c>
      <c r="AE36" s="16">
        <v>969</v>
      </c>
      <c r="AF36" s="16">
        <v>1228</v>
      </c>
      <c r="AG36" s="13"/>
      <c r="AK36" s="415" t="s">
        <v>1908</v>
      </c>
      <c r="AL36" s="416">
        <v>96</v>
      </c>
      <c r="AM36" s="416">
        <v>969</v>
      </c>
      <c r="AN36" s="416">
        <v>1228</v>
      </c>
    </row>
    <row r="37" spans="1:40" s="3" customFormat="1" ht="12.75" customHeight="1" x14ac:dyDescent="0.2">
      <c r="A37" s="203" t="s">
        <v>607</v>
      </c>
      <c r="B37" s="10">
        <v>96</v>
      </c>
      <c r="C37" s="10">
        <v>613</v>
      </c>
      <c r="D37" s="10">
        <v>793</v>
      </c>
      <c r="F37" s="13"/>
      <c r="G37" s="13"/>
      <c r="H37" s="13"/>
      <c r="I37" s="25" t="s">
        <v>125</v>
      </c>
      <c r="J37" s="15">
        <v>102</v>
      </c>
      <c r="K37" s="15">
        <v>999</v>
      </c>
      <c r="L37" s="376">
        <v>1257</v>
      </c>
      <c r="M37" s="24" t="s">
        <v>334</v>
      </c>
      <c r="N37" s="370">
        <v>96</v>
      </c>
      <c r="O37" s="370">
        <v>640</v>
      </c>
      <c r="P37" s="370">
        <v>1178</v>
      </c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571" t="s">
        <v>1259</v>
      </c>
      <c r="AD37" s="571"/>
      <c r="AE37" s="571"/>
      <c r="AF37" s="571"/>
      <c r="AG37" s="13"/>
      <c r="AK37" s="575" t="s">
        <v>1924</v>
      </c>
      <c r="AL37" s="575"/>
      <c r="AM37" s="575"/>
      <c r="AN37" s="575"/>
    </row>
    <row r="38" spans="1:40" s="3" customFormat="1" ht="12.75" customHeight="1" x14ac:dyDescent="0.2">
      <c r="A38" s="203" t="s">
        <v>608</v>
      </c>
      <c r="B38" s="10">
        <v>96</v>
      </c>
      <c r="C38" s="10">
        <v>613</v>
      </c>
      <c r="D38" s="10">
        <v>993</v>
      </c>
      <c r="F38" s="22"/>
      <c r="G38" s="22"/>
      <c r="H38" s="22"/>
      <c r="I38" s="25" t="s">
        <v>126</v>
      </c>
      <c r="J38" s="15">
        <v>102</v>
      </c>
      <c r="K38" s="15">
        <v>999</v>
      </c>
      <c r="L38" s="376">
        <v>1457</v>
      </c>
      <c r="M38" s="24" t="s">
        <v>335</v>
      </c>
      <c r="N38" s="370">
        <v>96</v>
      </c>
      <c r="O38" s="370">
        <v>640</v>
      </c>
      <c r="P38" s="370">
        <v>1378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24" t="s">
        <v>1233</v>
      </c>
      <c r="AD38" s="16" t="s">
        <v>397</v>
      </c>
      <c r="AE38" s="16">
        <v>361</v>
      </c>
      <c r="AF38" s="16">
        <v>594</v>
      </c>
      <c r="AG38" s="13"/>
      <c r="AK38" s="415" t="s">
        <v>1883</v>
      </c>
      <c r="AL38" s="416">
        <v>96</v>
      </c>
      <c r="AM38" s="416">
        <v>376</v>
      </c>
      <c r="AN38" s="416">
        <v>605</v>
      </c>
    </row>
    <row r="39" spans="1:40" s="3" customFormat="1" ht="12.75" customHeight="1" x14ac:dyDescent="0.2">
      <c r="A39" s="203" t="s">
        <v>609</v>
      </c>
      <c r="B39" s="10">
        <v>96</v>
      </c>
      <c r="C39" s="10">
        <v>613</v>
      </c>
      <c r="D39" s="10">
        <v>1213</v>
      </c>
      <c r="F39" s="12"/>
      <c r="G39" s="12"/>
      <c r="H39" s="12"/>
      <c r="I39" s="25" t="s">
        <v>127</v>
      </c>
      <c r="J39" s="15">
        <v>102</v>
      </c>
      <c r="K39" s="15">
        <v>399</v>
      </c>
      <c r="L39" s="376">
        <v>637</v>
      </c>
      <c r="M39" s="24" t="s">
        <v>336</v>
      </c>
      <c r="N39" s="370">
        <v>96</v>
      </c>
      <c r="O39" s="370">
        <v>720</v>
      </c>
      <c r="P39" s="370">
        <v>958</v>
      </c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24" t="s">
        <v>1234</v>
      </c>
      <c r="AD39" s="16" t="s">
        <v>397</v>
      </c>
      <c r="AE39" s="16">
        <v>361</v>
      </c>
      <c r="AF39" s="16">
        <v>794</v>
      </c>
      <c r="AG39" s="13"/>
      <c r="AK39" s="415" t="s">
        <v>1884</v>
      </c>
      <c r="AL39" s="416">
        <v>96</v>
      </c>
      <c r="AM39" s="416">
        <v>376</v>
      </c>
      <c r="AN39" s="416">
        <v>805</v>
      </c>
    </row>
    <row r="40" spans="1:40" s="3" customFormat="1" ht="12.75" customHeight="1" x14ac:dyDescent="0.2">
      <c r="A40" s="203" t="s">
        <v>610</v>
      </c>
      <c r="B40" s="10">
        <v>96</v>
      </c>
      <c r="C40" s="10">
        <v>613</v>
      </c>
      <c r="D40" s="10">
        <v>1414</v>
      </c>
      <c r="E40" s="12"/>
      <c r="F40" s="12"/>
      <c r="G40" s="12"/>
      <c r="H40" s="12"/>
      <c r="I40" s="25" t="s">
        <v>128</v>
      </c>
      <c r="J40" s="15">
        <v>102</v>
      </c>
      <c r="K40" s="15">
        <v>399</v>
      </c>
      <c r="L40" s="376">
        <v>837</v>
      </c>
      <c r="M40" s="24" t="s">
        <v>337</v>
      </c>
      <c r="N40" s="370">
        <v>96</v>
      </c>
      <c r="O40" s="370">
        <v>720</v>
      </c>
      <c r="P40" s="370">
        <v>1178</v>
      </c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24" t="s">
        <v>1235</v>
      </c>
      <c r="AD40" s="16" t="s">
        <v>397</v>
      </c>
      <c r="AE40" s="16">
        <v>471</v>
      </c>
      <c r="AF40" s="16">
        <v>794</v>
      </c>
      <c r="AG40" s="13"/>
      <c r="AK40" s="415" t="s">
        <v>1882</v>
      </c>
      <c r="AL40" s="416">
        <v>96</v>
      </c>
      <c r="AM40" s="416">
        <v>376</v>
      </c>
      <c r="AN40" s="416">
        <v>1005</v>
      </c>
    </row>
    <row r="41" spans="1:40" s="3" customFormat="1" ht="12.75" customHeight="1" x14ac:dyDescent="0.2">
      <c r="A41" s="203" t="s">
        <v>611</v>
      </c>
      <c r="B41" s="10">
        <v>96</v>
      </c>
      <c r="C41" s="10">
        <v>775</v>
      </c>
      <c r="D41" s="10">
        <v>793</v>
      </c>
      <c r="E41" s="12"/>
      <c r="F41" s="12"/>
      <c r="G41" s="12"/>
      <c r="H41" s="12"/>
      <c r="I41" s="25" t="s">
        <v>129</v>
      </c>
      <c r="J41" s="15">
        <v>102</v>
      </c>
      <c r="K41" s="15">
        <v>399</v>
      </c>
      <c r="L41" s="376">
        <v>1037</v>
      </c>
      <c r="M41" s="24" t="s">
        <v>338</v>
      </c>
      <c r="N41" s="370">
        <v>96</v>
      </c>
      <c r="O41" s="370">
        <v>800</v>
      </c>
      <c r="P41" s="370">
        <v>1178</v>
      </c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24" t="s">
        <v>1236</v>
      </c>
      <c r="AD41" s="16" t="s">
        <v>397</v>
      </c>
      <c r="AE41" s="16">
        <v>471</v>
      </c>
      <c r="AF41" s="16">
        <v>994</v>
      </c>
      <c r="AG41" s="13"/>
      <c r="AK41" s="415" t="s">
        <v>1887</v>
      </c>
      <c r="AL41" s="416">
        <v>96</v>
      </c>
      <c r="AM41" s="416">
        <v>486</v>
      </c>
      <c r="AN41" s="416">
        <v>805</v>
      </c>
    </row>
    <row r="42" spans="1:40" s="3" customFormat="1" ht="12.75" customHeight="1" x14ac:dyDescent="0.2">
      <c r="A42" s="203" t="s">
        <v>612</v>
      </c>
      <c r="B42" s="10">
        <v>96</v>
      </c>
      <c r="C42" s="10">
        <v>775</v>
      </c>
      <c r="D42" s="10">
        <v>993</v>
      </c>
      <c r="E42" s="12"/>
      <c r="F42" s="12"/>
      <c r="G42" s="12"/>
      <c r="H42" s="12"/>
      <c r="I42" s="25" t="s">
        <v>130</v>
      </c>
      <c r="J42" s="15">
        <v>102</v>
      </c>
      <c r="K42" s="15">
        <v>509</v>
      </c>
      <c r="L42" s="376">
        <v>837</v>
      </c>
      <c r="M42" s="24" t="s">
        <v>339</v>
      </c>
      <c r="N42" s="370">
        <v>96</v>
      </c>
      <c r="O42" s="370">
        <v>407</v>
      </c>
      <c r="P42" s="370">
        <v>435</v>
      </c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24" t="s">
        <v>1237</v>
      </c>
      <c r="AD42" s="16" t="s">
        <v>397</v>
      </c>
      <c r="AE42" s="16">
        <v>591</v>
      </c>
      <c r="AF42" s="16">
        <v>794</v>
      </c>
      <c r="AG42" s="13"/>
      <c r="AK42" s="415" t="s">
        <v>1885</v>
      </c>
      <c r="AL42" s="416">
        <v>96</v>
      </c>
      <c r="AM42" s="416">
        <v>486</v>
      </c>
      <c r="AN42" s="416">
        <v>1005</v>
      </c>
    </row>
    <row r="43" spans="1:40" s="3" customFormat="1" ht="12.75" customHeight="1" x14ac:dyDescent="0.2">
      <c r="A43" s="203" t="s">
        <v>613</v>
      </c>
      <c r="B43" s="10">
        <v>96</v>
      </c>
      <c r="C43" s="10">
        <v>775</v>
      </c>
      <c r="D43" s="10">
        <v>1213</v>
      </c>
      <c r="E43" s="12"/>
      <c r="F43" s="12"/>
      <c r="G43" s="12"/>
      <c r="H43" s="12"/>
      <c r="I43" s="25" t="s">
        <v>131</v>
      </c>
      <c r="J43" s="15">
        <v>102</v>
      </c>
      <c r="K43" s="15">
        <v>509</v>
      </c>
      <c r="L43" s="376">
        <v>1037</v>
      </c>
      <c r="M43" s="24" t="s">
        <v>340</v>
      </c>
      <c r="N43" s="370">
        <v>96</v>
      </c>
      <c r="O43" s="370">
        <v>407</v>
      </c>
      <c r="P43" s="370">
        <v>555</v>
      </c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24" t="s">
        <v>1238</v>
      </c>
      <c r="AD43" s="16" t="s">
        <v>397</v>
      </c>
      <c r="AE43" s="16">
        <v>591</v>
      </c>
      <c r="AF43" s="16">
        <v>994</v>
      </c>
      <c r="AG43" s="13"/>
      <c r="AK43" s="415" t="s">
        <v>1886</v>
      </c>
      <c r="AL43" s="416">
        <v>96</v>
      </c>
      <c r="AM43" s="416">
        <v>486</v>
      </c>
      <c r="AN43" s="416">
        <v>1225</v>
      </c>
    </row>
    <row r="44" spans="1:40" s="3" customFormat="1" ht="12.75" customHeight="1" x14ac:dyDescent="0.2">
      <c r="A44" s="203" t="s">
        <v>614</v>
      </c>
      <c r="B44" s="10">
        <v>96</v>
      </c>
      <c r="C44" s="10">
        <v>775</v>
      </c>
      <c r="D44" s="10">
        <v>1414</v>
      </c>
      <c r="E44" s="12"/>
      <c r="F44" s="12"/>
      <c r="G44" s="12"/>
      <c r="H44" s="12"/>
      <c r="I44" s="25" t="s">
        <v>132</v>
      </c>
      <c r="J44" s="15">
        <v>102</v>
      </c>
      <c r="K44" s="15">
        <v>509</v>
      </c>
      <c r="L44" s="376">
        <v>1257</v>
      </c>
      <c r="M44" s="24" t="s">
        <v>341</v>
      </c>
      <c r="N44" s="370">
        <v>96</v>
      </c>
      <c r="O44" s="370">
        <v>517</v>
      </c>
      <c r="P44" s="370">
        <v>955</v>
      </c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24" t="s">
        <v>1239</v>
      </c>
      <c r="AD44" s="16" t="s">
        <v>397</v>
      </c>
      <c r="AE44" s="16">
        <v>591</v>
      </c>
      <c r="AF44" s="16">
        <v>1214</v>
      </c>
      <c r="AG44" s="13"/>
      <c r="AK44" s="415" t="s">
        <v>1891</v>
      </c>
      <c r="AL44" s="416">
        <v>96</v>
      </c>
      <c r="AM44" s="416">
        <v>606</v>
      </c>
      <c r="AN44" s="416">
        <v>805</v>
      </c>
    </row>
    <row r="45" spans="1:40" s="3" customFormat="1" ht="12.75" customHeight="1" x14ac:dyDescent="0.2">
      <c r="A45" s="203" t="s">
        <v>615</v>
      </c>
      <c r="B45" s="10">
        <v>96</v>
      </c>
      <c r="C45" s="10">
        <v>973</v>
      </c>
      <c r="D45" s="10">
        <v>993</v>
      </c>
      <c r="E45" s="12"/>
      <c r="F45" s="12"/>
      <c r="G45" s="12"/>
      <c r="H45" s="12"/>
      <c r="I45" s="25" t="s">
        <v>133</v>
      </c>
      <c r="J45" s="15">
        <v>102</v>
      </c>
      <c r="K45" s="15">
        <v>599</v>
      </c>
      <c r="L45" s="376">
        <v>837</v>
      </c>
      <c r="M45" s="24" t="s">
        <v>342</v>
      </c>
      <c r="N45" s="370">
        <v>96</v>
      </c>
      <c r="O45" s="370">
        <v>637</v>
      </c>
      <c r="P45" s="370">
        <v>755</v>
      </c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24" t="s">
        <v>1240</v>
      </c>
      <c r="AD45" s="16" t="s">
        <v>397</v>
      </c>
      <c r="AE45" s="16">
        <v>591</v>
      </c>
      <c r="AF45" s="16">
        <v>1414</v>
      </c>
      <c r="AG45" s="13"/>
      <c r="AK45" s="415" t="s">
        <v>1888</v>
      </c>
      <c r="AL45" s="416">
        <v>96</v>
      </c>
      <c r="AM45" s="416">
        <v>606</v>
      </c>
      <c r="AN45" s="416">
        <v>1005</v>
      </c>
    </row>
    <row r="46" spans="1:40" ht="12.75" customHeight="1" x14ac:dyDescent="0.2">
      <c r="A46" s="203" t="s">
        <v>616</v>
      </c>
      <c r="B46" s="10">
        <v>96</v>
      </c>
      <c r="C46" s="10">
        <v>973</v>
      </c>
      <c r="D46" s="10">
        <v>1213</v>
      </c>
      <c r="E46" s="12"/>
      <c r="F46" s="12"/>
      <c r="G46" s="12"/>
      <c r="H46" s="12"/>
      <c r="I46" s="25" t="s">
        <v>134</v>
      </c>
      <c r="J46" s="15">
        <v>102</v>
      </c>
      <c r="K46" s="15">
        <v>599</v>
      </c>
      <c r="L46" s="376">
        <v>1037</v>
      </c>
      <c r="M46" s="24" t="s">
        <v>343</v>
      </c>
      <c r="N46" s="370">
        <v>96</v>
      </c>
      <c r="O46" s="370">
        <v>637</v>
      </c>
      <c r="P46" s="370">
        <v>955</v>
      </c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24" t="s">
        <v>1241</v>
      </c>
      <c r="AD46" s="16" t="s">
        <v>397</v>
      </c>
      <c r="AE46" s="16">
        <v>751</v>
      </c>
      <c r="AF46" s="16">
        <v>994</v>
      </c>
      <c r="AG46" s="13"/>
      <c r="AK46" s="415" t="s">
        <v>1889</v>
      </c>
      <c r="AL46" s="416">
        <v>96</v>
      </c>
      <c r="AM46" s="416">
        <v>606</v>
      </c>
      <c r="AN46" s="416">
        <v>1225</v>
      </c>
    </row>
    <row r="47" spans="1:40" ht="12.75" customHeight="1" x14ac:dyDescent="0.2">
      <c r="A47" s="203" t="s">
        <v>617</v>
      </c>
      <c r="B47" s="10">
        <v>96</v>
      </c>
      <c r="C47" s="10">
        <v>973</v>
      </c>
      <c r="D47" s="10">
        <v>1414</v>
      </c>
      <c r="E47" s="12"/>
      <c r="F47" s="12"/>
      <c r="G47" s="12"/>
      <c r="H47" s="12"/>
      <c r="I47" s="25" t="s">
        <v>135</v>
      </c>
      <c r="J47" s="15">
        <v>102</v>
      </c>
      <c r="K47" s="15">
        <v>599</v>
      </c>
      <c r="L47" s="376">
        <v>1257</v>
      </c>
      <c r="M47" s="24" t="s">
        <v>344</v>
      </c>
      <c r="N47" s="370">
        <v>96</v>
      </c>
      <c r="O47" s="370">
        <v>637</v>
      </c>
      <c r="P47" s="370">
        <v>1175</v>
      </c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24" t="s">
        <v>1242</v>
      </c>
      <c r="AD47" s="16" t="s">
        <v>397</v>
      </c>
      <c r="AE47" s="16">
        <v>751</v>
      </c>
      <c r="AF47" s="16">
        <v>1214</v>
      </c>
      <c r="AG47" s="13"/>
      <c r="AK47" s="415" t="s">
        <v>1890</v>
      </c>
      <c r="AL47" s="416">
        <v>96</v>
      </c>
      <c r="AM47" s="416">
        <v>606</v>
      </c>
      <c r="AN47" s="416">
        <v>1425</v>
      </c>
    </row>
    <row r="48" spans="1:40" ht="12.75" customHeight="1" x14ac:dyDescent="0.2">
      <c r="A48" s="203" t="s">
        <v>618</v>
      </c>
      <c r="B48" s="10">
        <v>96</v>
      </c>
      <c r="C48" s="10">
        <v>1173</v>
      </c>
      <c r="D48" s="10">
        <v>793</v>
      </c>
      <c r="E48" s="12"/>
      <c r="F48" s="12"/>
      <c r="G48" s="12"/>
      <c r="H48" s="12"/>
      <c r="I48" s="25" t="s">
        <v>136</v>
      </c>
      <c r="J48" s="15">
        <v>102</v>
      </c>
      <c r="K48" s="15">
        <v>799</v>
      </c>
      <c r="L48" s="376">
        <v>837</v>
      </c>
      <c r="M48" s="24" t="s">
        <v>345</v>
      </c>
      <c r="N48" s="370">
        <v>96</v>
      </c>
      <c r="O48" s="370">
        <v>637</v>
      </c>
      <c r="P48" s="370">
        <v>1375</v>
      </c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24" t="s">
        <v>1243</v>
      </c>
      <c r="AD48" s="16" t="s">
        <v>397</v>
      </c>
      <c r="AE48" s="16">
        <v>951</v>
      </c>
      <c r="AF48" s="16">
        <v>994</v>
      </c>
      <c r="AG48" s="13"/>
      <c r="AK48" s="415" t="s">
        <v>1892</v>
      </c>
      <c r="AL48" s="416">
        <v>96</v>
      </c>
      <c r="AM48" s="416">
        <v>766</v>
      </c>
      <c r="AN48" s="416">
        <v>1005</v>
      </c>
    </row>
    <row r="49" spans="1:40" ht="12.75" customHeight="1" x14ac:dyDescent="0.2">
      <c r="A49" s="203" t="s">
        <v>619</v>
      </c>
      <c r="B49" s="10">
        <v>96</v>
      </c>
      <c r="C49" s="10">
        <v>1173</v>
      </c>
      <c r="D49" s="10">
        <v>1213</v>
      </c>
      <c r="E49" s="12"/>
      <c r="F49" s="12"/>
      <c r="G49" s="12"/>
      <c r="H49" s="12"/>
      <c r="I49" s="25" t="s">
        <v>137</v>
      </c>
      <c r="J49" s="15">
        <v>102</v>
      </c>
      <c r="K49" s="15">
        <v>799</v>
      </c>
      <c r="L49" s="376">
        <v>1037</v>
      </c>
      <c r="M49" s="24" t="s">
        <v>346</v>
      </c>
      <c r="N49" s="370">
        <v>96</v>
      </c>
      <c r="O49" s="370">
        <v>717</v>
      </c>
      <c r="P49" s="370">
        <v>955</v>
      </c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24" t="s">
        <v>1244</v>
      </c>
      <c r="AD49" s="16" t="s">
        <v>397</v>
      </c>
      <c r="AE49" s="16">
        <v>951</v>
      </c>
      <c r="AF49" s="16">
        <v>1214</v>
      </c>
      <c r="AG49" s="13"/>
      <c r="AK49" s="415" t="s">
        <v>1893</v>
      </c>
      <c r="AL49" s="416">
        <v>96</v>
      </c>
      <c r="AM49" s="416">
        <v>766</v>
      </c>
      <c r="AN49" s="416">
        <v>1225</v>
      </c>
    </row>
    <row r="50" spans="1:40" ht="12.75" customHeight="1" thickBot="1" x14ac:dyDescent="0.25">
      <c r="A50" s="206" t="s">
        <v>620</v>
      </c>
      <c r="B50" s="196">
        <v>96</v>
      </c>
      <c r="C50" s="196">
        <v>1173</v>
      </c>
      <c r="D50" s="196">
        <v>1414</v>
      </c>
      <c r="E50" s="12"/>
      <c r="F50" s="12"/>
      <c r="G50" s="12"/>
      <c r="H50" s="12"/>
      <c r="I50" s="25" t="s">
        <v>138</v>
      </c>
      <c r="J50" s="15">
        <v>102</v>
      </c>
      <c r="K50" s="15">
        <v>799</v>
      </c>
      <c r="L50" s="376">
        <v>1257</v>
      </c>
      <c r="M50" s="24" t="s">
        <v>347</v>
      </c>
      <c r="N50" s="370">
        <v>96</v>
      </c>
      <c r="O50" s="370">
        <v>717</v>
      </c>
      <c r="P50" s="370">
        <v>1175</v>
      </c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571" t="s">
        <v>1260</v>
      </c>
      <c r="AD50" s="571"/>
      <c r="AE50" s="571"/>
      <c r="AF50" s="571"/>
      <c r="AG50" s="13"/>
      <c r="AK50" s="415" t="s">
        <v>1880</v>
      </c>
      <c r="AL50" s="416">
        <v>96</v>
      </c>
      <c r="AM50" s="416">
        <v>966</v>
      </c>
      <c r="AN50" s="416">
        <v>1005</v>
      </c>
    </row>
    <row r="51" spans="1:40" ht="12.75" customHeight="1" x14ac:dyDescent="0.2">
      <c r="A51" s="207" t="s">
        <v>621</v>
      </c>
      <c r="B51" s="194">
        <v>96</v>
      </c>
      <c r="C51" s="194">
        <v>613</v>
      </c>
      <c r="D51" s="194">
        <v>740</v>
      </c>
      <c r="E51" s="12"/>
      <c r="F51" s="12"/>
      <c r="G51" s="12"/>
      <c r="H51" s="12"/>
      <c r="I51" s="25" t="s">
        <v>139</v>
      </c>
      <c r="J51" s="15">
        <v>102</v>
      </c>
      <c r="K51" s="15">
        <v>999</v>
      </c>
      <c r="L51" s="376">
        <v>837</v>
      </c>
      <c r="M51" s="24" t="s">
        <v>348</v>
      </c>
      <c r="N51" s="370">
        <v>96</v>
      </c>
      <c r="O51" s="370">
        <v>797</v>
      </c>
      <c r="P51" s="370">
        <v>1175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24" t="s">
        <v>1245</v>
      </c>
      <c r="AD51" s="16">
        <v>96</v>
      </c>
      <c r="AE51" s="16">
        <v>379</v>
      </c>
      <c r="AF51" s="16">
        <v>608</v>
      </c>
      <c r="AG51" s="13"/>
      <c r="AK51" s="415" t="s">
        <v>1881</v>
      </c>
      <c r="AL51" s="416">
        <v>96</v>
      </c>
      <c r="AM51" s="416">
        <v>966</v>
      </c>
      <c r="AN51" s="416">
        <v>1225</v>
      </c>
    </row>
    <row r="52" spans="1:40" ht="12.75" customHeight="1" x14ac:dyDescent="0.2">
      <c r="A52" s="203" t="s">
        <v>622</v>
      </c>
      <c r="B52" s="10">
        <v>96</v>
      </c>
      <c r="C52" s="10">
        <v>775</v>
      </c>
      <c r="D52" s="10">
        <v>740</v>
      </c>
      <c r="E52" s="12"/>
      <c r="F52" s="12"/>
      <c r="G52" s="12"/>
      <c r="H52" s="12"/>
      <c r="I52" s="25" t="s">
        <v>140</v>
      </c>
      <c r="J52" s="15">
        <v>102</v>
      </c>
      <c r="K52" s="15">
        <v>999</v>
      </c>
      <c r="L52" s="376">
        <v>1037</v>
      </c>
      <c r="M52" s="24" t="s">
        <v>349</v>
      </c>
      <c r="N52" s="370">
        <v>96</v>
      </c>
      <c r="O52" s="370">
        <v>1000</v>
      </c>
      <c r="P52" s="370">
        <v>958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24" t="s">
        <v>1246</v>
      </c>
      <c r="AD52" s="16">
        <v>96</v>
      </c>
      <c r="AE52" s="16">
        <v>379</v>
      </c>
      <c r="AF52" s="16">
        <v>808</v>
      </c>
      <c r="AG52" s="13"/>
    </row>
    <row r="53" spans="1:40" ht="12.75" customHeight="1" x14ac:dyDescent="0.2">
      <c r="A53" s="203" t="s">
        <v>623</v>
      </c>
      <c r="B53" s="10">
        <v>96</v>
      </c>
      <c r="C53" s="10">
        <v>973</v>
      </c>
      <c r="D53" s="10">
        <v>740</v>
      </c>
      <c r="E53" s="12"/>
      <c r="F53" s="12"/>
      <c r="G53" s="12"/>
      <c r="H53" s="12"/>
      <c r="I53" s="25" t="s">
        <v>141</v>
      </c>
      <c r="J53" s="15">
        <v>102</v>
      </c>
      <c r="K53" s="15">
        <v>999</v>
      </c>
      <c r="L53" s="376">
        <v>1257</v>
      </c>
      <c r="M53" s="24" t="s">
        <v>350</v>
      </c>
      <c r="N53" s="370">
        <v>96</v>
      </c>
      <c r="O53" s="370">
        <v>1000</v>
      </c>
      <c r="P53" s="370">
        <v>1178</v>
      </c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24" t="s">
        <v>1247</v>
      </c>
      <c r="AD53" s="16">
        <v>96</v>
      </c>
      <c r="AE53" s="16">
        <v>489</v>
      </c>
      <c r="AF53" s="16">
        <v>808</v>
      </c>
      <c r="AG53" s="13"/>
    </row>
    <row r="54" spans="1:40" ht="12.75" customHeight="1" x14ac:dyDescent="0.2">
      <c r="A54" s="203" t="s">
        <v>624</v>
      </c>
      <c r="B54" s="10">
        <v>96</v>
      </c>
      <c r="C54" s="10">
        <v>1173</v>
      </c>
      <c r="D54" s="10">
        <v>740</v>
      </c>
      <c r="E54" s="12"/>
      <c r="F54" s="12"/>
      <c r="G54" s="12"/>
      <c r="H54" s="12"/>
      <c r="I54" s="25" t="s">
        <v>142</v>
      </c>
      <c r="J54" s="15">
        <v>102</v>
      </c>
      <c r="K54" s="15">
        <v>999</v>
      </c>
      <c r="L54" s="376">
        <v>1457</v>
      </c>
      <c r="M54" s="24" t="s">
        <v>417</v>
      </c>
      <c r="N54" s="370">
        <v>96</v>
      </c>
      <c r="O54" s="370">
        <v>997</v>
      </c>
      <c r="P54" s="370">
        <v>955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24" t="s">
        <v>1248</v>
      </c>
      <c r="AD54" s="16">
        <v>96</v>
      </c>
      <c r="AE54" s="16">
        <v>489</v>
      </c>
      <c r="AF54" s="16">
        <v>1008</v>
      </c>
      <c r="AG54" s="13"/>
    </row>
    <row r="55" spans="1:40" ht="12.75" customHeight="1" x14ac:dyDescent="0.2">
      <c r="A55" s="203" t="s">
        <v>626</v>
      </c>
      <c r="B55" s="10">
        <v>96</v>
      </c>
      <c r="C55" s="10">
        <v>613</v>
      </c>
      <c r="D55" s="10">
        <v>387</v>
      </c>
      <c r="E55" s="12"/>
      <c r="F55" s="12"/>
      <c r="G55" s="12"/>
      <c r="H55" s="12"/>
      <c r="I55" s="25" t="s">
        <v>143</v>
      </c>
      <c r="J55" s="15">
        <v>102</v>
      </c>
      <c r="K55" s="15">
        <v>399</v>
      </c>
      <c r="L55" s="376">
        <v>637</v>
      </c>
      <c r="M55" s="24" t="s">
        <v>418</v>
      </c>
      <c r="N55" s="370">
        <v>96</v>
      </c>
      <c r="O55" s="370">
        <v>997</v>
      </c>
      <c r="P55" s="370">
        <v>1175</v>
      </c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24" t="s">
        <v>1249</v>
      </c>
      <c r="AD55" s="16">
        <v>96</v>
      </c>
      <c r="AE55" s="16">
        <v>609</v>
      </c>
      <c r="AF55" s="16">
        <v>808</v>
      </c>
      <c r="AG55" s="13"/>
    </row>
    <row r="56" spans="1:40" ht="12.75" customHeight="1" x14ac:dyDescent="0.2">
      <c r="A56" s="203" t="s">
        <v>627</v>
      </c>
      <c r="B56" s="10">
        <v>96</v>
      </c>
      <c r="C56" s="10">
        <v>775</v>
      </c>
      <c r="D56" s="10">
        <v>387</v>
      </c>
      <c r="E56" s="12"/>
      <c r="F56" s="12"/>
      <c r="G56" s="12"/>
      <c r="H56" s="12"/>
      <c r="I56" s="25" t="s">
        <v>144</v>
      </c>
      <c r="J56" s="15">
        <v>102</v>
      </c>
      <c r="K56" s="15">
        <v>399</v>
      </c>
      <c r="L56" s="376">
        <v>837</v>
      </c>
      <c r="M56" s="24" t="s">
        <v>351</v>
      </c>
      <c r="N56" s="370">
        <v>96</v>
      </c>
      <c r="O56" s="370">
        <v>404</v>
      </c>
      <c r="P56" s="370">
        <v>433</v>
      </c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24" t="s">
        <v>1250</v>
      </c>
      <c r="AD56" s="16">
        <v>96</v>
      </c>
      <c r="AE56" s="16">
        <v>609</v>
      </c>
      <c r="AF56" s="16">
        <v>1008</v>
      </c>
      <c r="AG56" s="13"/>
    </row>
    <row r="57" spans="1:40" ht="12.75" customHeight="1" x14ac:dyDescent="0.2">
      <c r="A57" s="203" t="s">
        <v>628</v>
      </c>
      <c r="B57" s="10">
        <v>96</v>
      </c>
      <c r="C57" s="10">
        <v>973</v>
      </c>
      <c r="D57" s="10">
        <v>387</v>
      </c>
      <c r="E57" s="12"/>
      <c r="F57" s="12"/>
      <c r="G57" s="12"/>
      <c r="H57" s="12"/>
      <c r="I57" s="25" t="s">
        <v>145</v>
      </c>
      <c r="J57" s="15">
        <v>102</v>
      </c>
      <c r="K57" s="15">
        <v>399</v>
      </c>
      <c r="L57" s="376">
        <v>1037</v>
      </c>
      <c r="M57" s="24" t="s">
        <v>352</v>
      </c>
      <c r="N57" s="370">
        <v>96</v>
      </c>
      <c r="O57" s="370">
        <v>504</v>
      </c>
      <c r="P57" s="370">
        <v>633</v>
      </c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24" t="s">
        <v>1251</v>
      </c>
      <c r="AD57" s="16">
        <v>96</v>
      </c>
      <c r="AE57" s="16">
        <v>609</v>
      </c>
      <c r="AF57" s="16">
        <v>1228</v>
      </c>
      <c r="AG57" s="13"/>
    </row>
    <row r="58" spans="1:40" ht="12.75" customHeight="1" x14ac:dyDescent="0.2">
      <c r="A58" s="203" t="s">
        <v>629</v>
      </c>
      <c r="B58" s="10">
        <v>96</v>
      </c>
      <c r="C58" s="10">
        <v>1173</v>
      </c>
      <c r="D58" s="10">
        <v>387</v>
      </c>
      <c r="E58" s="12"/>
      <c r="F58" s="12"/>
      <c r="G58" s="12"/>
      <c r="H58" s="12"/>
      <c r="I58" s="25" t="s">
        <v>146</v>
      </c>
      <c r="J58" s="15">
        <v>102</v>
      </c>
      <c r="K58" s="15">
        <v>509</v>
      </c>
      <c r="L58" s="376">
        <v>837</v>
      </c>
      <c r="M58" s="24" t="s">
        <v>353</v>
      </c>
      <c r="N58" s="370">
        <v>96</v>
      </c>
      <c r="O58" s="370">
        <v>504</v>
      </c>
      <c r="P58" s="370">
        <v>883</v>
      </c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24" t="s">
        <v>1252</v>
      </c>
      <c r="AD58" s="16">
        <v>96</v>
      </c>
      <c r="AE58" s="16">
        <v>609</v>
      </c>
      <c r="AF58" s="16">
        <v>1428</v>
      </c>
      <c r="AG58" s="13"/>
    </row>
    <row r="59" spans="1:40" ht="12.75" customHeight="1" x14ac:dyDescent="0.2">
      <c r="A59" s="207">
        <v>102</v>
      </c>
      <c r="B59" s="194">
        <v>96</v>
      </c>
      <c r="C59" s="194">
        <v>397</v>
      </c>
      <c r="D59" s="194">
        <v>575</v>
      </c>
      <c r="E59" s="12"/>
      <c r="F59" s="12"/>
      <c r="G59" s="12"/>
      <c r="H59" s="12"/>
      <c r="I59" s="25" t="s">
        <v>147</v>
      </c>
      <c r="J59" s="15">
        <v>102</v>
      </c>
      <c r="K59" s="15">
        <v>509</v>
      </c>
      <c r="L59" s="376">
        <v>1037</v>
      </c>
      <c r="M59" s="24" t="s">
        <v>354</v>
      </c>
      <c r="N59" s="370">
        <v>96</v>
      </c>
      <c r="O59" s="370">
        <v>504</v>
      </c>
      <c r="P59" s="370">
        <v>1233</v>
      </c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24" t="s">
        <v>1253</v>
      </c>
      <c r="AD59" s="16">
        <v>96</v>
      </c>
      <c r="AE59" s="16">
        <v>769</v>
      </c>
      <c r="AF59" s="16">
        <v>1008</v>
      </c>
      <c r="AG59" s="13"/>
    </row>
    <row r="60" spans="1:40" ht="12.75" customHeight="1" x14ac:dyDescent="0.2">
      <c r="A60" s="203">
        <v>104</v>
      </c>
      <c r="B60" s="10">
        <v>96</v>
      </c>
      <c r="C60" s="10">
        <v>397</v>
      </c>
      <c r="D60" s="10">
        <v>775</v>
      </c>
      <c r="E60" s="12"/>
      <c r="F60" s="12"/>
      <c r="G60" s="12"/>
      <c r="H60" s="12"/>
      <c r="I60" s="25" t="s">
        <v>148</v>
      </c>
      <c r="J60" s="15">
        <v>102</v>
      </c>
      <c r="K60" s="15">
        <v>509</v>
      </c>
      <c r="L60" s="376">
        <v>1257</v>
      </c>
      <c r="M60" s="24" t="s">
        <v>355</v>
      </c>
      <c r="N60" s="370">
        <v>96</v>
      </c>
      <c r="O60" s="370">
        <v>604</v>
      </c>
      <c r="P60" s="370">
        <v>633</v>
      </c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24" t="s">
        <v>1254</v>
      </c>
      <c r="AD60" s="16">
        <v>96</v>
      </c>
      <c r="AE60" s="16">
        <v>769</v>
      </c>
      <c r="AF60" s="16">
        <v>1228</v>
      </c>
      <c r="AG60" s="13"/>
    </row>
    <row r="61" spans="1:40" ht="12.75" customHeight="1" x14ac:dyDescent="0.2">
      <c r="A61" s="203">
        <v>204</v>
      </c>
      <c r="B61" s="10">
        <v>96</v>
      </c>
      <c r="C61" s="10">
        <v>507</v>
      </c>
      <c r="D61" s="10">
        <v>775</v>
      </c>
      <c r="E61" s="12"/>
      <c r="F61" s="12"/>
      <c r="G61" s="12"/>
      <c r="H61" s="12"/>
      <c r="I61" s="25" t="s">
        <v>149</v>
      </c>
      <c r="J61" s="15">
        <v>102</v>
      </c>
      <c r="K61" s="15">
        <v>599</v>
      </c>
      <c r="L61" s="376">
        <v>837</v>
      </c>
      <c r="M61" s="24" t="s">
        <v>356</v>
      </c>
      <c r="N61" s="370">
        <v>96</v>
      </c>
      <c r="O61" s="370">
        <v>604</v>
      </c>
      <c r="P61" s="370">
        <v>883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24" t="s">
        <v>1255</v>
      </c>
      <c r="AD61" s="16">
        <v>96</v>
      </c>
      <c r="AE61" s="16">
        <v>969</v>
      </c>
      <c r="AF61" s="16">
        <v>1008</v>
      </c>
      <c r="AG61" s="13"/>
    </row>
    <row r="62" spans="1:40" ht="12.75" customHeight="1" x14ac:dyDescent="0.2">
      <c r="A62" s="203">
        <v>206</v>
      </c>
      <c r="B62" s="10">
        <v>96</v>
      </c>
      <c r="C62" s="10">
        <v>507</v>
      </c>
      <c r="D62" s="10">
        <v>975</v>
      </c>
      <c r="E62" s="12"/>
      <c r="F62" s="12"/>
      <c r="G62" s="12"/>
      <c r="H62" s="12"/>
      <c r="I62" s="25" t="s">
        <v>150</v>
      </c>
      <c r="J62" s="15">
        <v>102</v>
      </c>
      <c r="K62" s="15">
        <v>599</v>
      </c>
      <c r="L62" s="376">
        <v>1037</v>
      </c>
      <c r="M62" s="24" t="s">
        <v>357</v>
      </c>
      <c r="N62" s="370">
        <v>96</v>
      </c>
      <c r="O62" s="370">
        <v>604</v>
      </c>
      <c r="P62" s="370">
        <v>1233</v>
      </c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24" t="s">
        <v>1256</v>
      </c>
      <c r="AD62" s="16">
        <v>96</v>
      </c>
      <c r="AE62" s="16">
        <v>969</v>
      </c>
      <c r="AF62" s="16">
        <v>1228</v>
      </c>
      <c r="AG62" s="13"/>
    </row>
    <row r="63" spans="1:40" ht="12.75" customHeight="1" x14ac:dyDescent="0.2">
      <c r="A63" s="203">
        <v>304</v>
      </c>
      <c r="B63" s="10">
        <v>96</v>
      </c>
      <c r="C63" s="10">
        <v>613</v>
      </c>
      <c r="D63" s="10">
        <v>740</v>
      </c>
      <c r="E63" s="12"/>
      <c r="F63" s="12"/>
      <c r="G63" s="12"/>
      <c r="H63" s="12"/>
      <c r="I63" s="25" t="s">
        <v>151</v>
      </c>
      <c r="J63" s="15">
        <v>102</v>
      </c>
      <c r="K63" s="15">
        <v>599</v>
      </c>
      <c r="L63" s="376">
        <v>1257</v>
      </c>
      <c r="M63" s="24" t="s">
        <v>358</v>
      </c>
      <c r="N63" s="370">
        <v>96</v>
      </c>
      <c r="O63" s="370">
        <v>604</v>
      </c>
      <c r="P63" s="370">
        <v>1383</v>
      </c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G63" s="13"/>
    </row>
    <row r="64" spans="1:40" ht="12.75" customHeight="1" x14ac:dyDescent="0.2">
      <c r="A64" s="203">
        <v>306</v>
      </c>
      <c r="B64" s="10">
        <v>96</v>
      </c>
      <c r="C64" s="10">
        <v>613</v>
      </c>
      <c r="D64" s="10">
        <v>940</v>
      </c>
      <c r="E64" s="12"/>
      <c r="F64" s="12"/>
      <c r="G64" s="12"/>
      <c r="H64" s="12"/>
      <c r="I64" s="25" t="s">
        <v>152</v>
      </c>
      <c r="J64" s="15">
        <v>102</v>
      </c>
      <c r="K64" s="15">
        <v>799</v>
      </c>
      <c r="L64" s="376">
        <v>837</v>
      </c>
      <c r="M64" s="24" t="s">
        <v>359</v>
      </c>
      <c r="N64" s="370">
        <v>96</v>
      </c>
      <c r="O64" s="370">
        <v>704</v>
      </c>
      <c r="P64" s="370">
        <v>633</v>
      </c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G64" s="13"/>
    </row>
    <row r="65" spans="1:33" ht="12.75" customHeight="1" x14ac:dyDescent="0.2">
      <c r="A65" s="203">
        <v>308</v>
      </c>
      <c r="B65" s="10">
        <v>96</v>
      </c>
      <c r="C65" s="10">
        <v>613</v>
      </c>
      <c r="D65" s="10">
        <v>1160</v>
      </c>
      <c r="E65" s="12"/>
      <c r="F65" s="12"/>
      <c r="G65" s="12"/>
      <c r="H65" s="12"/>
      <c r="I65" s="25" t="s">
        <v>153</v>
      </c>
      <c r="J65" s="15">
        <v>102</v>
      </c>
      <c r="K65" s="15">
        <v>799</v>
      </c>
      <c r="L65" s="376">
        <v>1037</v>
      </c>
      <c r="M65" s="24" t="s">
        <v>360</v>
      </c>
      <c r="N65" s="370">
        <v>96</v>
      </c>
      <c r="O65" s="370">
        <v>704</v>
      </c>
      <c r="P65" s="370">
        <v>883</v>
      </c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G65" s="13"/>
    </row>
    <row r="66" spans="1:33" ht="12.75" customHeight="1" x14ac:dyDescent="0.2">
      <c r="A66" s="203">
        <v>310</v>
      </c>
      <c r="B66" s="10">
        <v>96</v>
      </c>
      <c r="C66" s="10">
        <v>613</v>
      </c>
      <c r="D66" s="10">
        <v>1362</v>
      </c>
      <c r="E66" s="12"/>
      <c r="F66" s="12"/>
      <c r="G66" s="12"/>
      <c r="H66" s="12"/>
      <c r="I66" s="25" t="s">
        <v>154</v>
      </c>
      <c r="J66" s="15">
        <v>102</v>
      </c>
      <c r="K66" s="15">
        <v>799</v>
      </c>
      <c r="L66" s="376">
        <v>1257</v>
      </c>
      <c r="M66" s="24" t="s">
        <v>361</v>
      </c>
      <c r="N66" s="370">
        <v>96</v>
      </c>
      <c r="O66" s="370">
        <v>704</v>
      </c>
      <c r="P66" s="370">
        <v>1233</v>
      </c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G66" s="13"/>
    </row>
    <row r="67" spans="1:33" ht="12.75" customHeight="1" x14ac:dyDescent="0.2">
      <c r="A67" s="203">
        <v>404</v>
      </c>
      <c r="B67" s="10">
        <v>96</v>
      </c>
      <c r="C67" s="10">
        <v>775</v>
      </c>
      <c r="D67" s="10">
        <v>740</v>
      </c>
      <c r="E67" s="12"/>
      <c r="F67" s="12"/>
      <c r="G67" s="12"/>
      <c r="H67" s="12"/>
      <c r="I67" s="25" t="s">
        <v>155</v>
      </c>
      <c r="J67" s="15">
        <v>102</v>
      </c>
      <c r="K67" s="15">
        <v>999</v>
      </c>
      <c r="L67" s="376">
        <v>837</v>
      </c>
      <c r="M67" s="24" t="s">
        <v>362</v>
      </c>
      <c r="N67" s="370">
        <v>96</v>
      </c>
      <c r="O67" s="370">
        <v>954</v>
      </c>
      <c r="P67" s="370">
        <v>633</v>
      </c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G67" s="13"/>
    </row>
    <row r="68" spans="1:33" ht="12.75" customHeight="1" x14ac:dyDescent="0.2">
      <c r="A68" s="203">
        <v>406</v>
      </c>
      <c r="B68" s="10">
        <v>96</v>
      </c>
      <c r="C68" s="10">
        <v>775</v>
      </c>
      <c r="D68" s="10">
        <v>940</v>
      </c>
      <c r="E68" s="12"/>
      <c r="F68" s="12"/>
      <c r="G68" s="12"/>
      <c r="H68" s="12"/>
      <c r="I68" s="25" t="s">
        <v>156</v>
      </c>
      <c r="J68" s="15">
        <v>102</v>
      </c>
      <c r="K68" s="15">
        <v>999</v>
      </c>
      <c r="L68" s="376">
        <v>1037</v>
      </c>
      <c r="M68" s="24" t="s">
        <v>363</v>
      </c>
      <c r="N68" s="370">
        <v>96</v>
      </c>
      <c r="O68" s="370">
        <v>954</v>
      </c>
      <c r="P68" s="370">
        <v>883</v>
      </c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G68" s="13"/>
    </row>
    <row r="69" spans="1:33" ht="12.75" customHeight="1" x14ac:dyDescent="0.2">
      <c r="A69" s="203">
        <v>408</v>
      </c>
      <c r="B69" s="10">
        <v>96</v>
      </c>
      <c r="C69" s="10">
        <v>775</v>
      </c>
      <c r="D69" s="10">
        <v>1160</v>
      </c>
      <c r="F69" s="12"/>
      <c r="G69" s="12"/>
      <c r="H69" s="12"/>
      <c r="I69" s="25" t="s">
        <v>157</v>
      </c>
      <c r="J69" s="15">
        <v>102</v>
      </c>
      <c r="K69" s="15">
        <v>999</v>
      </c>
      <c r="L69" s="15">
        <v>1257</v>
      </c>
      <c r="M69" s="37"/>
      <c r="N69" s="37"/>
      <c r="O69" s="37"/>
      <c r="P69" s="37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G69" s="13"/>
    </row>
    <row r="70" spans="1:33" ht="12.75" customHeight="1" x14ac:dyDescent="0.2">
      <c r="A70" s="203">
        <v>410</v>
      </c>
      <c r="B70" s="10">
        <v>96</v>
      </c>
      <c r="C70" s="10">
        <v>775</v>
      </c>
      <c r="D70" s="10">
        <v>1362</v>
      </c>
      <c r="F70" s="12"/>
      <c r="G70" s="12"/>
      <c r="H70" s="12"/>
      <c r="I70" s="25" t="s">
        <v>158</v>
      </c>
      <c r="J70" s="15">
        <v>102</v>
      </c>
      <c r="K70" s="15">
        <v>999</v>
      </c>
      <c r="L70" s="15">
        <v>1457</v>
      </c>
      <c r="M70" s="37"/>
      <c r="N70" s="37"/>
      <c r="O70" s="37"/>
      <c r="P70" s="37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G70" s="13"/>
    </row>
    <row r="71" spans="1:33" ht="12.75" customHeight="1" x14ac:dyDescent="0.2">
      <c r="A71" s="203">
        <v>606</v>
      </c>
      <c r="B71" s="10">
        <v>96</v>
      </c>
      <c r="C71" s="10">
        <v>973</v>
      </c>
      <c r="D71" s="10">
        <v>940</v>
      </c>
      <c r="F71" s="12"/>
      <c r="G71" s="12"/>
      <c r="H71" s="12"/>
      <c r="I71" s="25" t="s">
        <v>159</v>
      </c>
      <c r="J71" s="15">
        <v>102</v>
      </c>
      <c r="K71" s="15">
        <v>399</v>
      </c>
      <c r="L71" s="15">
        <v>637</v>
      </c>
      <c r="M71" s="37"/>
      <c r="N71" s="37"/>
      <c r="O71" s="37"/>
      <c r="P71" s="37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G71" s="13"/>
    </row>
    <row r="72" spans="1:33" ht="12.75" customHeight="1" x14ac:dyDescent="0.2">
      <c r="A72" s="203">
        <v>608</v>
      </c>
      <c r="B72" s="10">
        <v>96</v>
      </c>
      <c r="C72" s="10">
        <v>973</v>
      </c>
      <c r="D72" s="10">
        <v>1160</v>
      </c>
      <c r="F72" s="12"/>
      <c r="G72" s="12"/>
      <c r="H72" s="12"/>
      <c r="I72" s="25" t="s">
        <v>160</v>
      </c>
      <c r="J72" s="15">
        <v>102</v>
      </c>
      <c r="K72" s="15">
        <v>399</v>
      </c>
      <c r="L72" s="15">
        <v>837</v>
      </c>
      <c r="M72" s="37"/>
      <c r="N72" s="37"/>
      <c r="O72" s="37"/>
      <c r="P72" s="37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G72" s="13"/>
    </row>
    <row r="73" spans="1:33" ht="12.75" customHeight="1" x14ac:dyDescent="0.2">
      <c r="A73" s="203">
        <v>610</v>
      </c>
      <c r="B73" s="10">
        <v>96</v>
      </c>
      <c r="C73" s="10">
        <v>973</v>
      </c>
      <c r="D73" s="10">
        <v>1362</v>
      </c>
      <c r="F73" s="12"/>
      <c r="G73" s="12"/>
      <c r="H73" s="12"/>
      <c r="I73" s="25" t="s">
        <v>161</v>
      </c>
      <c r="J73" s="15">
        <v>102</v>
      </c>
      <c r="K73" s="15">
        <v>399</v>
      </c>
      <c r="L73" s="15">
        <v>1037</v>
      </c>
      <c r="M73" s="37"/>
      <c r="N73" s="37"/>
      <c r="O73" s="37"/>
      <c r="P73" s="37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G73" s="13"/>
    </row>
    <row r="74" spans="1:33" ht="12.75" customHeight="1" x14ac:dyDescent="0.2">
      <c r="A74" s="203">
        <v>808</v>
      </c>
      <c r="B74" s="10">
        <v>96</v>
      </c>
      <c r="C74" s="10">
        <v>1173</v>
      </c>
      <c r="D74" s="10">
        <v>1160</v>
      </c>
      <c r="E74" s="12"/>
      <c r="F74" s="12"/>
      <c r="G74" s="12"/>
      <c r="H74" s="12"/>
      <c r="I74" s="25" t="s">
        <v>162</v>
      </c>
      <c r="J74" s="15">
        <v>102</v>
      </c>
      <c r="K74" s="15">
        <v>509</v>
      </c>
      <c r="L74" s="15">
        <v>837</v>
      </c>
      <c r="M74" s="37"/>
      <c r="N74" s="37"/>
      <c r="O74" s="37"/>
      <c r="P74" s="37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G74" s="13"/>
    </row>
    <row r="75" spans="1:33" ht="12.75" customHeight="1" thickBot="1" x14ac:dyDescent="0.25">
      <c r="A75" s="206">
        <v>810</v>
      </c>
      <c r="B75" s="196">
        <v>96</v>
      </c>
      <c r="C75" s="196">
        <v>1173</v>
      </c>
      <c r="D75" s="196">
        <v>1362</v>
      </c>
      <c r="E75" s="190"/>
      <c r="F75" s="12"/>
      <c r="G75" s="12"/>
      <c r="H75" s="12"/>
      <c r="I75" s="25" t="s">
        <v>163</v>
      </c>
      <c r="J75" s="15">
        <v>102</v>
      </c>
      <c r="K75" s="15">
        <v>509</v>
      </c>
      <c r="L75" s="15">
        <v>1037</v>
      </c>
      <c r="M75" s="37"/>
      <c r="N75" s="37"/>
      <c r="O75" s="37"/>
      <c r="P75" s="37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G75" s="13"/>
    </row>
    <row r="76" spans="1:33" ht="12.75" customHeight="1" x14ac:dyDescent="0.2">
      <c r="A76" s="207" t="s">
        <v>777</v>
      </c>
      <c r="B76" s="194">
        <v>96</v>
      </c>
      <c r="C76" s="194">
        <v>397</v>
      </c>
      <c r="D76" s="194">
        <v>614</v>
      </c>
      <c r="E76" s="190"/>
      <c r="F76" s="12"/>
      <c r="G76" s="12"/>
      <c r="H76" s="12"/>
      <c r="I76" s="25" t="s">
        <v>164</v>
      </c>
      <c r="J76" s="15">
        <v>102</v>
      </c>
      <c r="K76" s="15">
        <v>509</v>
      </c>
      <c r="L76" s="15">
        <v>1257</v>
      </c>
      <c r="M76" s="37"/>
      <c r="N76" s="37"/>
      <c r="O76" s="37"/>
      <c r="P76" s="37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G76" s="13"/>
    </row>
    <row r="77" spans="1:33" ht="12.75" customHeight="1" x14ac:dyDescent="0.2">
      <c r="A77" s="203" t="s">
        <v>778</v>
      </c>
      <c r="B77" s="10">
        <v>96</v>
      </c>
      <c r="C77" s="10">
        <v>507</v>
      </c>
      <c r="D77" s="10">
        <v>814</v>
      </c>
      <c r="E77" s="197"/>
      <c r="F77" s="12"/>
      <c r="G77" s="12"/>
      <c r="H77" s="12"/>
      <c r="I77" s="25" t="s">
        <v>165</v>
      </c>
      <c r="J77" s="15">
        <v>102</v>
      </c>
      <c r="K77" s="15">
        <v>599</v>
      </c>
      <c r="L77" s="15">
        <v>837</v>
      </c>
      <c r="M77" s="37"/>
      <c r="N77" s="37"/>
      <c r="O77" s="37"/>
      <c r="P77" s="37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G77" s="13"/>
    </row>
    <row r="78" spans="1:33" ht="12.75" customHeight="1" x14ac:dyDescent="0.2">
      <c r="A78" s="203" t="s">
        <v>779</v>
      </c>
      <c r="B78" s="10">
        <v>96</v>
      </c>
      <c r="C78" s="10">
        <v>613</v>
      </c>
      <c r="D78" s="10">
        <v>791</v>
      </c>
      <c r="E78" s="190"/>
      <c r="F78" s="12"/>
      <c r="G78" s="12"/>
      <c r="H78" s="12"/>
      <c r="I78" s="25" t="s">
        <v>166</v>
      </c>
      <c r="J78" s="15">
        <v>102</v>
      </c>
      <c r="K78" s="15">
        <v>599</v>
      </c>
      <c r="L78" s="15">
        <v>1037</v>
      </c>
      <c r="M78" s="37"/>
      <c r="N78" s="37"/>
      <c r="O78" s="37"/>
      <c r="P78" s="37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G78" s="13"/>
    </row>
    <row r="79" spans="1:33" ht="12.75" customHeight="1" x14ac:dyDescent="0.2">
      <c r="A79" s="203" t="s">
        <v>780</v>
      </c>
      <c r="B79" s="10">
        <v>96</v>
      </c>
      <c r="C79" s="10">
        <v>613</v>
      </c>
      <c r="D79" s="10">
        <v>991</v>
      </c>
      <c r="E79" s="190"/>
      <c r="F79" s="12"/>
      <c r="G79" s="12"/>
      <c r="H79" s="12"/>
      <c r="I79" s="25" t="s">
        <v>167</v>
      </c>
      <c r="J79" s="15">
        <v>102</v>
      </c>
      <c r="K79" s="15">
        <v>599</v>
      </c>
      <c r="L79" s="15">
        <v>1257</v>
      </c>
      <c r="M79" s="37"/>
      <c r="N79" s="37"/>
      <c r="O79" s="37"/>
      <c r="P79" s="37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G79" s="13"/>
    </row>
    <row r="80" spans="1:33" ht="12.75" customHeight="1" x14ac:dyDescent="0.2">
      <c r="A80" s="203" t="s">
        <v>781</v>
      </c>
      <c r="B80" s="10">
        <v>96</v>
      </c>
      <c r="C80" s="10">
        <v>613</v>
      </c>
      <c r="D80" s="10">
        <v>1211</v>
      </c>
      <c r="E80" s="197"/>
      <c r="F80" s="12"/>
      <c r="G80" s="12"/>
      <c r="H80" s="12"/>
      <c r="I80" s="25" t="s">
        <v>168</v>
      </c>
      <c r="J80" s="15">
        <v>102</v>
      </c>
      <c r="K80" s="15">
        <v>799</v>
      </c>
      <c r="L80" s="15">
        <v>837</v>
      </c>
      <c r="M80" s="37"/>
      <c r="N80" s="37"/>
      <c r="O80" s="37"/>
      <c r="P80" s="37"/>
      <c r="Q80" s="37"/>
      <c r="R80" s="37"/>
      <c r="S80" s="37"/>
      <c r="T80" s="37"/>
      <c r="U80" s="13"/>
      <c r="V80" s="13"/>
      <c r="W80" s="13"/>
      <c r="X80" s="13"/>
      <c r="Y80" s="13"/>
      <c r="Z80" s="13"/>
      <c r="AA80" s="13"/>
      <c r="AB80" s="13"/>
      <c r="AG80" s="13"/>
    </row>
    <row r="81" spans="1:33" ht="12.75" customHeight="1" x14ac:dyDescent="0.2">
      <c r="A81" s="203" t="s">
        <v>782</v>
      </c>
      <c r="B81" s="10">
        <v>96</v>
      </c>
      <c r="C81" s="10">
        <v>973</v>
      </c>
      <c r="D81" s="10">
        <v>991</v>
      </c>
      <c r="E81" s="190"/>
      <c r="F81" s="12"/>
      <c r="G81" s="12"/>
      <c r="H81" s="12"/>
      <c r="I81" s="25" t="s">
        <v>169</v>
      </c>
      <c r="J81" s="15">
        <v>102</v>
      </c>
      <c r="K81" s="15">
        <v>799</v>
      </c>
      <c r="L81" s="15">
        <v>1037</v>
      </c>
      <c r="M81" s="37"/>
      <c r="N81" s="37"/>
      <c r="O81" s="37"/>
      <c r="P81" s="37"/>
      <c r="Q81" s="37"/>
      <c r="R81" s="37"/>
      <c r="S81" s="37"/>
      <c r="T81" s="37"/>
      <c r="U81" s="13"/>
      <c r="V81" s="13"/>
      <c r="W81" s="13"/>
      <c r="X81" s="13"/>
      <c r="Y81" s="13"/>
      <c r="Z81" s="13"/>
      <c r="AA81" s="13"/>
      <c r="AB81" s="13"/>
      <c r="AG81" s="13"/>
    </row>
    <row r="82" spans="1:33" ht="12.75" customHeight="1" thickBot="1" x14ac:dyDescent="0.25">
      <c r="A82" s="206" t="s">
        <v>783</v>
      </c>
      <c r="B82" s="196">
        <v>96</v>
      </c>
      <c r="C82" s="196">
        <v>973</v>
      </c>
      <c r="D82" s="196">
        <v>1211</v>
      </c>
      <c r="E82" s="190"/>
      <c r="F82" s="12"/>
      <c r="G82" s="12"/>
      <c r="H82" s="12"/>
      <c r="I82" s="25" t="s">
        <v>170</v>
      </c>
      <c r="J82" s="15">
        <v>102</v>
      </c>
      <c r="K82" s="15">
        <v>799</v>
      </c>
      <c r="L82" s="15">
        <v>1257</v>
      </c>
      <c r="M82" s="18"/>
      <c r="N82" s="18"/>
      <c r="O82" s="18"/>
      <c r="P82" s="18"/>
      <c r="Q82" s="18"/>
      <c r="R82" s="18"/>
      <c r="S82" s="18"/>
      <c r="T82" s="18"/>
      <c r="U82" s="13"/>
      <c r="V82" s="13"/>
      <c r="W82" s="13"/>
      <c r="X82" s="13"/>
      <c r="Y82" s="13"/>
      <c r="Z82" s="13"/>
      <c r="AA82" s="13"/>
      <c r="AB82" s="13"/>
      <c r="AG82" s="13"/>
    </row>
    <row r="83" spans="1:33" ht="12.75" customHeight="1" x14ac:dyDescent="0.2">
      <c r="E83" s="190"/>
      <c r="F83" s="12"/>
      <c r="G83" s="12"/>
      <c r="H83" s="12"/>
      <c r="I83" s="25" t="s">
        <v>171</v>
      </c>
      <c r="J83" s="15">
        <v>102</v>
      </c>
      <c r="K83" s="15">
        <v>999</v>
      </c>
      <c r="L83" s="15">
        <v>837</v>
      </c>
      <c r="M83" s="18"/>
      <c r="N83" s="18"/>
      <c r="O83" s="18"/>
      <c r="P83" s="18"/>
      <c r="Q83" s="18"/>
      <c r="R83" s="18"/>
      <c r="S83" s="18"/>
      <c r="T83" s="18"/>
      <c r="U83" s="13"/>
      <c r="V83" s="13"/>
      <c r="W83" s="13"/>
      <c r="X83" s="13"/>
      <c r="Y83" s="13"/>
      <c r="Z83" s="13"/>
      <c r="AA83" s="13"/>
      <c r="AB83" s="13"/>
      <c r="AG83" s="13"/>
    </row>
    <row r="84" spans="1:33" ht="12.75" customHeight="1" x14ac:dyDescent="0.2">
      <c r="E84" s="190"/>
      <c r="F84" s="12"/>
      <c r="G84" s="12"/>
      <c r="H84" s="12"/>
      <c r="I84" s="25" t="s">
        <v>172</v>
      </c>
      <c r="J84" s="15">
        <v>102</v>
      </c>
      <c r="K84" s="15">
        <v>999</v>
      </c>
      <c r="L84" s="15">
        <v>1037</v>
      </c>
      <c r="M84" s="18"/>
      <c r="N84" s="18"/>
      <c r="O84" s="18"/>
      <c r="P84" s="18"/>
      <c r="Q84" s="18"/>
      <c r="R84" s="18"/>
      <c r="S84" s="18"/>
      <c r="T84" s="18"/>
      <c r="U84" s="13"/>
      <c r="V84" s="13"/>
      <c r="W84" s="13"/>
      <c r="X84" s="13"/>
      <c r="Y84" s="13"/>
      <c r="Z84" s="13"/>
      <c r="AA84" s="13"/>
      <c r="AB84" s="13"/>
      <c r="AG84" s="13"/>
    </row>
    <row r="85" spans="1:33" ht="12.75" customHeight="1" x14ac:dyDescent="0.2">
      <c r="E85" s="197"/>
      <c r="F85" s="12"/>
      <c r="G85" s="12"/>
      <c r="H85" s="12"/>
      <c r="I85" s="25" t="s">
        <v>173</v>
      </c>
      <c r="J85" s="15">
        <v>102</v>
      </c>
      <c r="K85" s="15">
        <v>999</v>
      </c>
      <c r="L85" s="15">
        <v>1257</v>
      </c>
      <c r="M85" s="18"/>
      <c r="N85" s="18"/>
      <c r="O85" s="18"/>
      <c r="P85" s="18"/>
      <c r="Q85" s="18"/>
      <c r="R85" s="18"/>
      <c r="S85" s="18"/>
      <c r="T85" s="18"/>
      <c r="U85" s="13"/>
      <c r="V85" s="13"/>
      <c r="W85" s="13"/>
      <c r="X85" s="13"/>
      <c r="Y85" s="13"/>
      <c r="Z85" s="13"/>
      <c r="AA85" s="13"/>
      <c r="AB85" s="13"/>
      <c r="AG85" s="13"/>
    </row>
    <row r="86" spans="1:33" ht="12.75" customHeight="1" x14ac:dyDescent="0.2">
      <c r="E86" s="190"/>
      <c r="F86" s="12"/>
      <c r="G86" s="12"/>
      <c r="H86" s="12"/>
      <c r="I86" s="25" t="s">
        <v>174</v>
      </c>
      <c r="J86" s="15">
        <v>102</v>
      </c>
      <c r="K86" s="15">
        <v>999</v>
      </c>
      <c r="L86" s="15">
        <v>1457</v>
      </c>
      <c r="M86" s="18"/>
      <c r="N86" s="18"/>
      <c r="O86" s="18"/>
      <c r="P86" s="18"/>
      <c r="Q86" s="18"/>
      <c r="R86" s="18"/>
      <c r="S86" s="18"/>
      <c r="T86" s="18"/>
      <c r="U86" s="13"/>
      <c r="V86" s="13"/>
      <c r="W86" s="13"/>
      <c r="X86" s="13"/>
      <c r="Y86" s="13"/>
      <c r="Z86" s="13"/>
      <c r="AA86" s="13"/>
      <c r="AB86" s="13"/>
      <c r="AG86" s="13"/>
    </row>
    <row r="87" spans="1:33" ht="12.75" customHeight="1" x14ac:dyDescent="0.2">
      <c r="A87" s="14"/>
      <c r="B87" s="14"/>
      <c r="C87" s="14"/>
      <c r="D87" s="14"/>
      <c r="E87" s="190"/>
      <c r="F87" s="12"/>
      <c r="G87" s="12"/>
      <c r="H87" s="12"/>
      <c r="I87" s="25" t="s">
        <v>175</v>
      </c>
      <c r="J87" s="15">
        <v>102</v>
      </c>
      <c r="K87" s="15">
        <v>399</v>
      </c>
      <c r="L87" s="15">
        <v>637</v>
      </c>
      <c r="M87" s="18"/>
      <c r="N87" s="18"/>
      <c r="O87" s="18"/>
      <c r="P87" s="18"/>
      <c r="Q87" s="18"/>
      <c r="R87" s="18"/>
      <c r="S87" s="18"/>
      <c r="T87" s="18"/>
      <c r="U87" s="13"/>
      <c r="V87" s="13"/>
      <c r="W87" s="13"/>
      <c r="X87" s="13"/>
      <c r="Y87" s="13"/>
      <c r="Z87" s="13"/>
      <c r="AA87" s="13"/>
      <c r="AB87" s="13"/>
      <c r="AG87" s="13"/>
    </row>
    <row r="88" spans="1:33" ht="12.75" customHeight="1" x14ac:dyDescent="0.2">
      <c r="A88" s="14"/>
      <c r="B88" s="14"/>
      <c r="C88" s="14"/>
      <c r="D88" s="14"/>
      <c r="E88" s="190"/>
      <c r="F88" s="12"/>
      <c r="G88" s="12"/>
      <c r="H88" s="12"/>
      <c r="I88" s="25" t="s">
        <v>176</v>
      </c>
      <c r="J88" s="15">
        <v>102</v>
      </c>
      <c r="K88" s="15">
        <v>399</v>
      </c>
      <c r="L88" s="15">
        <v>837</v>
      </c>
      <c r="M88" s="18"/>
      <c r="N88" s="18"/>
      <c r="O88" s="18"/>
      <c r="P88" s="18"/>
      <c r="Q88" s="18"/>
      <c r="R88" s="18"/>
      <c r="S88" s="18"/>
      <c r="T88" s="18"/>
      <c r="U88" s="13"/>
      <c r="V88" s="13"/>
      <c r="W88" s="13"/>
      <c r="X88" s="13"/>
      <c r="Y88" s="13"/>
      <c r="Z88" s="13"/>
      <c r="AA88" s="13"/>
      <c r="AB88" s="13"/>
      <c r="AG88" s="13"/>
    </row>
    <row r="89" spans="1:33" ht="12.75" customHeight="1" x14ac:dyDescent="0.2">
      <c r="A89" s="14"/>
      <c r="B89" s="14"/>
      <c r="C89" s="14"/>
      <c r="D89" s="14"/>
      <c r="E89" s="190"/>
      <c r="F89" s="12"/>
      <c r="G89" s="12"/>
      <c r="H89" s="12"/>
      <c r="I89" s="25" t="s">
        <v>177</v>
      </c>
      <c r="J89" s="15">
        <v>102</v>
      </c>
      <c r="K89" s="15">
        <v>399</v>
      </c>
      <c r="L89" s="15">
        <v>1037</v>
      </c>
      <c r="M89" s="18"/>
      <c r="N89" s="18"/>
      <c r="O89" s="18"/>
      <c r="P89" s="18"/>
      <c r="Q89" s="18"/>
      <c r="R89" s="18"/>
      <c r="S89" s="18"/>
      <c r="T89" s="18"/>
      <c r="U89" s="13"/>
      <c r="V89" s="13"/>
      <c r="W89" s="13"/>
      <c r="X89" s="13"/>
      <c r="Y89" s="13"/>
      <c r="Z89" s="13"/>
      <c r="AA89" s="13"/>
      <c r="AB89" s="13"/>
      <c r="AG89" s="13"/>
    </row>
    <row r="90" spans="1:33" ht="12.75" customHeight="1" x14ac:dyDescent="0.2">
      <c r="A90" s="14"/>
      <c r="B90" s="14"/>
      <c r="C90" s="14"/>
      <c r="D90" s="14"/>
      <c r="E90" s="190"/>
      <c r="F90" s="12"/>
      <c r="G90" s="12"/>
      <c r="H90" s="12"/>
      <c r="I90" s="25" t="s">
        <v>178</v>
      </c>
      <c r="J90" s="15">
        <v>102</v>
      </c>
      <c r="K90" s="15">
        <v>509</v>
      </c>
      <c r="L90" s="15">
        <v>837</v>
      </c>
      <c r="M90" s="18"/>
      <c r="N90" s="18"/>
      <c r="O90" s="18"/>
      <c r="P90" s="18"/>
      <c r="Q90" s="18"/>
      <c r="R90" s="18"/>
      <c r="S90" s="18"/>
      <c r="T90" s="18"/>
      <c r="U90" s="13"/>
      <c r="V90" s="13"/>
      <c r="W90" s="13"/>
      <c r="X90" s="13"/>
      <c r="Y90" s="13"/>
      <c r="Z90" s="13"/>
      <c r="AA90" s="13"/>
      <c r="AB90" s="13"/>
      <c r="AG90" s="13"/>
    </row>
    <row r="91" spans="1:33" ht="12.75" customHeight="1" x14ac:dyDescent="0.2">
      <c r="A91" s="14"/>
      <c r="B91" s="14"/>
      <c r="C91" s="14"/>
      <c r="D91" s="14"/>
      <c r="E91" s="190"/>
      <c r="F91" s="12"/>
      <c r="G91" s="12"/>
      <c r="H91" s="12"/>
      <c r="I91" s="25" t="s">
        <v>179</v>
      </c>
      <c r="J91" s="15">
        <v>102</v>
      </c>
      <c r="K91" s="15">
        <v>509</v>
      </c>
      <c r="L91" s="15">
        <v>1037</v>
      </c>
      <c r="M91" s="18"/>
      <c r="N91" s="18"/>
      <c r="O91" s="18"/>
      <c r="P91" s="18"/>
      <c r="Q91" s="18"/>
      <c r="R91" s="18"/>
      <c r="S91" s="18"/>
      <c r="T91" s="18"/>
      <c r="U91" s="13"/>
      <c r="V91" s="13"/>
      <c r="W91" s="13"/>
      <c r="X91" s="13"/>
      <c r="Y91" s="13"/>
      <c r="Z91" s="13"/>
      <c r="AA91" s="13"/>
      <c r="AB91" s="13"/>
      <c r="AG91" s="13"/>
    </row>
    <row r="92" spans="1:33" ht="12.75" customHeight="1" x14ac:dyDescent="0.2">
      <c r="A92" s="14"/>
      <c r="B92" s="14"/>
      <c r="C92" s="14"/>
      <c r="D92" s="14"/>
      <c r="E92" s="197"/>
      <c r="F92" s="12"/>
      <c r="G92" s="12"/>
      <c r="H92" s="12"/>
      <c r="I92" s="25" t="s">
        <v>180</v>
      </c>
      <c r="J92" s="15">
        <v>102</v>
      </c>
      <c r="K92" s="15">
        <v>509</v>
      </c>
      <c r="L92" s="15">
        <v>1257</v>
      </c>
      <c r="M92" s="18"/>
      <c r="N92" s="18"/>
      <c r="O92" s="18"/>
      <c r="P92" s="18"/>
      <c r="Q92" s="18"/>
      <c r="R92" s="18"/>
      <c r="S92" s="18"/>
      <c r="T92" s="18"/>
      <c r="U92" s="13"/>
      <c r="V92" s="13"/>
      <c r="W92" s="13"/>
      <c r="X92" s="13"/>
      <c r="Y92" s="13"/>
      <c r="Z92" s="13"/>
      <c r="AA92" s="13"/>
      <c r="AB92" s="13"/>
      <c r="AG92" s="13"/>
    </row>
    <row r="93" spans="1:33" ht="12.75" customHeight="1" x14ac:dyDescent="0.2">
      <c r="A93" s="14"/>
      <c r="B93" s="14"/>
      <c r="C93" s="14"/>
      <c r="D93" s="14"/>
      <c r="E93" s="190"/>
      <c r="F93" s="12"/>
      <c r="G93" s="12"/>
      <c r="H93" s="12"/>
      <c r="I93" s="25" t="s">
        <v>181</v>
      </c>
      <c r="J93" s="15">
        <v>102</v>
      </c>
      <c r="K93" s="15">
        <v>599</v>
      </c>
      <c r="L93" s="15">
        <v>837</v>
      </c>
      <c r="M93" s="18"/>
      <c r="N93" s="18"/>
      <c r="O93" s="18"/>
      <c r="P93" s="18"/>
      <c r="Q93" s="18"/>
      <c r="R93" s="18"/>
      <c r="S93" s="18"/>
      <c r="T93" s="18"/>
      <c r="U93" s="13"/>
      <c r="V93" s="13"/>
      <c r="W93" s="13"/>
      <c r="X93" s="13"/>
      <c r="Y93" s="13"/>
      <c r="Z93" s="13"/>
      <c r="AA93" s="13"/>
      <c r="AB93" s="13"/>
      <c r="AG93" s="13"/>
    </row>
    <row r="94" spans="1:33" ht="12.75" customHeight="1" x14ac:dyDescent="0.2">
      <c r="A94" s="14"/>
      <c r="B94" s="14"/>
      <c r="C94" s="14"/>
      <c r="D94" s="14"/>
      <c r="E94" s="190"/>
      <c r="F94" s="12"/>
      <c r="G94" s="12"/>
      <c r="H94" s="12"/>
      <c r="I94" s="25" t="s">
        <v>182</v>
      </c>
      <c r="J94" s="15">
        <v>102</v>
      </c>
      <c r="K94" s="15">
        <v>599</v>
      </c>
      <c r="L94" s="15">
        <v>1037</v>
      </c>
      <c r="M94" s="18"/>
      <c r="N94" s="18"/>
      <c r="O94" s="18"/>
      <c r="P94" s="18"/>
      <c r="Q94" s="18"/>
      <c r="R94" s="18"/>
      <c r="S94" s="18"/>
      <c r="T94" s="18"/>
      <c r="U94" s="13"/>
      <c r="V94" s="13"/>
      <c r="W94" s="13"/>
      <c r="X94" s="13"/>
      <c r="Y94" s="13"/>
      <c r="Z94" s="13"/>
      <c r="AA94" s="13"/>
      <c r="AB94" s="13"/>
      <c r="AG94" s="13"/>
    </row>
    <row r="95" spans="1:33" ht="12.75" customHeight="1" x14ac:dyDescent="0.2">
      <c r="A95" s="14"/>
      <c r="B95" s="14"/>
      <c r="C95" s="14"/>
      <c r="D95" s="14"/>
      <c r="E95" s="12"/>
      <c r="F95" s="12"/>
      <c r="G95" s="12"/>
      <c r="H95" s="12"/>
      <c r="I95" s="25" t="s">
        <v>183</v>
      </c>
      <c r="J95" s="15">
        <v>102</v>
      </c>
      <c r="K95" s="15">
        <v>599</v>
      </c>
      <c r="L95" s="15">
        <v>1257</v>
      </c>
      <c r="M95" s="18"/>
      <c r="N95" s="18"/>
      <c r="O95" s="18"/>
      <c r="P95" s="18"/>
      <c r="Q95" s="18"/>
      <c r="R95" s="18"/>
      <c r="S95" s="18"/>
      <c r="T95" s="18"/>
      <c r="U95" s="13"/>
      <c r="V95" s="13"/>
      <c r="W95" s="13"/>
      <c r="X95" s="13"/>
      <c r="Y95" s="13"/>
      <c r="Z95" s="13"/>
      <c r="AA95" s="13"/>
      <c r="AB95" s="13"/>
      <c r="AG95" s="13"/>
    </row>
    <row r="96" spans="1:33" ht="12.75" customHeight="1" x14ac:dyDescent="0.2">
      <c r="A96" s="14"/>
      <c r="B96" s="14"/>
      <c r="C96" s="14"/>
      <c r="D96" s="14"/>
      <c r="E96" s="12"/>
      <c r="F96" s="12"/>
      <c r="G96" s="12"/>
      <c r="H96" s="12"/>
      <c r="I96" s="25" t="s">
        <v>184</v>
      </c>
      <c r="J96" s="15">
        <v>102</v>
      </c>
      <c r="K96" s="15">
        <v>799</v>
      </c>
      <c r="L96" s="15">
        <v>837</v>
      </c>
      <c r="M96" s="18"/>
      <c r="N96" s="18"/>
      <c r="O96" s="18"/>
      <c r="P96" s="18"/>
      <c r="Q96" s="18"/>
      <c r="R96" s="18"/>
      <c r="S96" s="18"/>
      <c r="T96" s="18"/>
      <c r="U96" s="13"/>
      <c r="V96" s="13"/>
      <c r="W96" s="13"/>
      <c r="X96" s="13"/>
      <c r="Y96" s="13"/>
      <c r="Z96" s="13"/>
      <c r="AA96" s="13"/>
      <c r="AB96" s="13"/>
      <c r="AG96" s="13"/>
    </row>
    <row r="97" spans="1:33" ht="12.75" customHeight="1" x14ac:dyDescent="0.2">
      <c r="A97" s="14"/>
      <c r="B97" s="14"/>
      <c r="C97" s="14"/>
      <c r="D97" s="14"/>
      <c r="E97" s="12"/>
      <c r="F97" s="12"/>
      <c r="G97" s="12"/>
      <c r="H97" s="12"/>
      <c r="I97" s="25" t="s">
        <v>185</v>
      </c>
      <c r="J97" s="15">
        <v>102</v>
      </c>
      <c r="K97" s="15">
        <v>799</v>
      </c>
      <c r="L97" s="15">
        <v>1037</v>
      </c>
      <c r="M97" s="18"/>
      <c r="N97" s="18"/>
      <c r="O97" s="18"/>
      <c r="P97" s="18"/>
      <c r="Q97" s="18"/>
      <c r="R97" s="18"/>
      <c r="S97" s="18"/>
      <c r="T97" s="18"/>
      <c r="U97" s="13"/>
      <c r="V97" s="13"/>
      <c r="W97" s="13"/>
      <c r="X97" s="13"/>
      <c r="Y97" s="13"/>
      <c r="Z97" s="13"/>
      <c r="AA97" s="13"/>
      <c r="AB97" s="13"/>
      <c r="AG97" s="13"/>
    </row>
    <row r="98" spans="1:33" ht="12.75" customHeight="1" x14ac:dyDescent="0.2">
      <c r="A98" s="14"/>
      <c r="B98" s="14"/>
      <c r="C98" s="14"/>
      <c r="D98" s="14"/>
      <c r="E98" s="12"/>
      <c r="F98" s="12"/>
      <c r="G98" s="12"/>
      <c r="H98" s="12"/>
      <c r="I98" s="25" t="s">
        <v>186</v>
      </c>
      <c r="J98" s="15">
        <v>102</v>
      </c>
      <c r="K98" s="15">
        <v>799</v>
      </c>
      <c r="L98" s="15">
        <v>1257</v>
      </c>
      <c r="M98" s="18"/>
      <c r="N98" s="18"/>
      <c r="O98" s="18"/>
      <c r="P98" s="18"/>
      <c r="Q98" s="18"/>
      <c r="R98" s="18"/>
      <c r="S98" s="18"/>
      <c r="T98" s="18"/>
      <c r="U98" s="13"/>
      <c r="V98" s="13"/>
      <c r="W98" s="13"/>
      <c r="X98" s="13"/>
      <c r="Y98" s="13"/>
      <c r="Z98" s="13"/>
      <c r="AA98" s="13"/>
      <c r="AB98" s="13"/>
      <c r="AG98" s="13"/>
    </row>
    <row r="99" spans="1:33" ht="12.75" customHeight="1" x14ac:dyDescent="0.2">
      <c r="A99" s="14"/>
      <c r="B99" s="14"/>
      <c r="C99" s="14"/>
      <c r="D99" s="14"/>
      <c r="E99" s="12"/>
      <c r="F99" s="12"/>
      <c r="G99" s="12"/>
      <c r="H99" s="12"/>
      <c r="I99" s="25" t="s">
        <v>187</v>
      </c>
      <c r="J99" s="15">
        <v>102</v>
      </c>
      <c r="K99" s="15">
        <v>999</v>
      </c>
      <c r="L99" s="15">
        <v>837</v>
      </c>
      <c r="M99" s="18"/>
      <c r="N99" s="18"/>
      <c r="O99" s="18"/>
      <c r="P99" s="18"/>
      <c r="Q99" s="18"/>
      <c r="R99" s="18"/>
      <c r="S99" s="18"/>
      <c r="T99" s="18"/>
      <c r="U99" s="13"/>
      <c r="V99" s="13"/>
      <c r="W99" s="13"/>
      <c r="X99" s="13"/>
      <c r="Y99" s="13"/>
      <c r="Z99" s="13"/>
      <c r="AA99" s="13"/>
      <c r="AB99" s="13"/>
      <c r="AG99" s="13"/>
    </row>
    <row r="100" spans="1:33" ht="12.75" customHeight="1" x14ac:dyDescent="0.2">
      <c r="A100" s="14"/>
      <c r="B100" s="14"/>
      <c r="C100" s="14"/>
      <c r="D100" s="14"/>
      <c r="E100" s="12"/>
      <c r="F100" s="12"/>
      <c r="G100" s="12"/>
      <c r="H100" s="12"/>
      <c r="I100" s="25" t="s">
        <v>188</v>
      </c>
      <c r="J100" s="15">
        <v>102</v>
      </c>
      <c r="K100" s="15">
        <v>999</v>
      </c>
      <c r="L100" s="15">
        <v>1037</v>
      </c>
      <c r="M100" s="18"/>
      <c r="N100" s="18"/>
      <c r="O100" s="18"/>
      <c r="P100" s="18"/>
      <c r="Q100" s="18"/>
      <c r="R100" s="18"/>
      <c r="S100" s="18"/>
      <c r="T100" s="18"/>
      <c r="U100" s="13"/>
      <c r="V100" s="13"/>
      <c r="W100" s="13"/>
      <c r="X100" s="13"/>
      <c r="Y100" s="13"/>
      <c r="Z100" s="13"/>
      <c r="AA100" s="13"/>
      <c r="AB100" s="13"/>
      <c r="AG100" s="13"/>
    </row>
    <row r="101" spans="1:33" ht="12.75" customHeight="1" x14ac:dyDescent="0.2">
      <c r="A101" s="14"/>
      <c r="B101" s="14"/>
      <c r="C101" s="14"/>
      <c r="D101" s="14"/>
      <c r="E101" s="12"/>
      <c r="F101" s="12"/>
      <c r="G101" s="12"/>
      <c r="H101" s="12"/>
      <c r="I101" s="25" t="s">
        <v>189</v>
      </c>
      <c r="J101" s="15">
        <v>102</v>
      </c>
      <c r="K101" s="15">
        <v>999</v>
      </c>
      <c r="L101" s="15">
        <v>1257</v>
      </c>
      <c r="M101" s="18"/>
      <c r="N101" s="18"/>
      <c r="O101" s="18"/>
      <c r="P101" s="18"/>
      <c r="Q101" s="18"/>
      <c r="R101" s="18"/>
      <c r="S101" s="18"/>
      <c r="T101" s="18"/>
      <c r="U101" s="13"/>
      <c r="V101" s="13"/>
      <c r="W101" s="13"/>
      <c r="X101" s="13"/>
      <c r="Y101" s="13"/>
      <c r="Z101" s="13"/>
      <c r="AA101" s="13"/>
      <c r="AB101" s="13"/>
      <c r="AG101" s="13"/>
    </row>
    <row r="102" spans="1:33" ht="12.75" customHeight="1" x14ac:dyDescent="0.2">
      <c r="A102" s="14"/>
      <c r="B102" s="14"/>
      <c r="C102" s="14"/>
      <c r="D102" s="14"/>
      <c r="E102" s="12"/>
      <c r="F102" s="12"/>
      <c r="G102" s="12"/>
      <c r="H102" s="12"/>
      <c r="I102" s="25" t="s">
        <v>190</v>
      </c>
      <c r="J102" s="15">
        <v>102</v>
      </c>
      <c r="K102" s="15">
        <v>999</v>
      </c>
      <c r="L102" s="15">
        <v>1457</v>
      </c>
      <c r="M102" s="18"/>
      <c r="N102" s="18"/>
      <c r="O102" s="18"/>
      <c r="P102" s="18"/>
      <c r="Q102" s="18"/>
      <c r="R102" s="18"/>
      <c r="S102" s="18"/>
      <c r="T102" s="18"/>
      <c r="U102" s="13"/>
      <c r="V102" s="13"/>
      <c r="W102" s="13"/>
      <c r="X102" s="13"/>
      <c r="Y102" s="13"/>
      <c r="Z102" s="13"/>
      <c r="AA102" s="13"/>
      <c r="AB102" s="13"/>
      <c r="AG102" s="13"/>
    </row>
    <row r="103" spans="1:33" ht="12.75" customHeight="1" x14ac:dyDescent="0.2">
      <c r="A103" s="14"/>
      <c r="B103" s="14"/>
      <c r="C103" s="14"/>
      <c r="D103" s="14"/>
      <c r="E103" s="12"/>
      <c r="F103" s="12"/>
      <c r="G103" s="12"/>
      <c r="H103" s="12"/>
      <c r="I103" s="25" t="s">
        <v>191</v>
      </c>
      <c r="J103" s="15">
        <v>102</v>
      </c>
      <c r="K103" s="15">
        <v>399</v>
      </c>
      <c r="L103" s="15">
        <v>637</v>
      </c>
      <c r="M103" s="18"/>
      <c r="N103" s="18"/>
      <c r="O103" s="18"/>
      <c r="P103" s="18"/>
      <c r="Q103" s="18"/>
      <c r="R103" s="18"/>
      <c r="S103" s="18"/>
      <c r="T103" s="18"/>
      <c r="U103" s="13"/>
      <c r="V103" s="13"/>
      <c r="W103" s="13"/>
      <c r="X103" s="13"/>
      <c r="Y103" s="13"/>
      <c r="Z103" s="13"/>
      <c r="AA103" s="13"/>
      <c r="AB103" s="13"/>
      <c r="AG103" s="13"/>
    </row>
    <row r="104" spans="1:33" ht="12.75" customHeight="1" x14ac:dyDescent="0.2">
      <c r="A104" s="14"/>
      <c r="B104" s="14"/>
      <c r="C104" s="14"/>
      <c r="D104" s="14"/>
      <c r="E104" s="12"/>
      <c r="F104" s="12"/>
      <c r="G104" s="12"/>
      <c r="H104" s="12"/>
      <c r="I104" s="25" t="s">
        <v>192</v>
      </c>
      <c r="J104" s="15">
        <v>102</v>
      </c>
      <c r="K104" s="15">
        <v>399</v>
      </c>
      <c r="L104" s="15">
        <v>837</v>
      </c>
      <c r="M104" s="18"/>
      <c r="N104" s="18"/>
      <c r="O104" s="18"/>
      <c r="P104" s="18"/>
      <c r="Q104" s="18"/>
      <c r="R104" s="18"/>
      <c r="S104" s="18"/>
      <c r="T104" s="18"/>
      <c r="U104" s="13"/>
      <c r="V104" s="13"/>
      <c r="W104" s="13"/>
      <c r="X104" s="13"/>
      <c r="Y104" s="13"/>
      <c r="Z104" s="13"/>
      <c r="AA104" s="13"/>
      <c r="AB104" s="13"/>
      <c r="AG104" s="13"/>
    </row>
    <row r="105" spans="1:33" ht="12.75" customHeight="1" x14ac:dyDescent="0.2">
      <c r="A105" s="14"/>
      <c r="B105" s="14"/>
      <c r="C105" s="14"/>
      <c r="D105" s="14"/>
      <c r="E105" s="12"/>
      <c r="F105" s="12"/>
      <c r="G105" s="12"/>
      <c r="H105" s="12"/>
      <c r="I105" s="25" t="s">
        <v>193</v>
      </c>
      <c r="J105" s="15">
        <v>102</v>
      </c>
      <c r="K105" s="15">
        <v>399</v>
      </c>
      <c r="L105" s="15">
        <v>1037</v>
      </c>
      <c r="M105" s="18"/>
      <c r="N105" s="18"/>
      <c r="O105" s="18"/>
      <c r="P105" s="18"/>
      <c r="Q105" s="18"/>
      <c r="R105" s="18"/>
      <c r="S105" s="18"/>
      <c r="T105" s="18"/>
      <c r="U105" s="13"/>
      <c r="V105" s="13"/>
      <c r="W105" s="13"/>
      <c r="X105" s="13"/>
      <c r="Y105" s="13"/>
      <c r="Z105" s="13"/>
      <c r="AA105" s="13"/>
      <c r="AB105" s="13"/>
      <c r="AG105" s="13"/>
    </row>
    <row r="106" spans="1:33" ht="12.75" customHeight="1" x14ac:dyDescent="0.2">
      <c r="A106" s="14"/>
      <c r="B106" s="14"/>
      <c r="C106" s="14"/>
      <c r="D106" s="14"/>
      <c r="E106" s="12"/>
      <c r="F106" s="12"/>
      <c r="G106" s="12"/>
      <c r="H106" s="12"/>
      <c r="I106" s="25" t="s">
        <v>194</v>
      </c>
      <c r="J106" s="15">
        <v>102</v>
      </c>
      <c r="K106" s="15">
        <v>509</v>
      </c>
      <c r="L106" s="15">
        <v>837</v>
      </c>
      <c r="M106" s="18"/>
      <c r="N106" s="18"/>
      <c r="O106" s="18"/>
      <c r="P106" s="18"/>
      <c r="Q106" s="18"/>
      <c r="R106" s="18"/>
      <c r="S106" s="18"/>
      <c r="T106" s="18"/>
      <c r="U106" s="13"/>
      <c r="V106" s="13"/>
      <c r="W106" s="13"/>
      <c r="X106" s="13"/>
      <c r="Y106" s="13"/>
      <c r="Z106" s="13"/>
      <c r="AA106" s="13"/>
      <c r="AB106" s="13"/>
      <c r="AG106" s="13"/>
    </row>
    <row r="107" spans="1:33" ht="12.75" customHeight="1" x14ac:dyDescent="0.2">
      <c r="A107" s="14"/>
      <c r="B107" s="14"/>
      <c r="C107" s="14"/>
      <c r="D107" s="14"/>
      <c r="E107" s="12"/>
      <c r="F107" s="12"/>
      <c r="G107" s="12"/>
      <c r="H107" s="12"/>
      <c r="I107" s="25" t="s">
        <v>195</v>
      </c>
      <c r="J107" s="15">
        <v>102</v>
      </c>
      <c r="K107" s="15">
        <v>509</v>
      </c>
      <c r="L107" s="15">
        <v>1037</v>
      </c>
      <c r="M107" s="18"/>
      <c r="N107" s="18"/>
      <c r="O107" s="18"/>
      <c r="P107" s="18"/>
      <c r="Q107" s="18"/>
      <c r="R107" s="18"/>
      <c r="S107" s="18"/>
      <c r="T107" s="18"/>
      <c r="U107" s="13"/>
      <c r="V107" s="13"/>
      <c r="W107" s="13"/>
      <c r="X107" s="13"/>
      <c r="Y107" s="13"/>
      <c r="Z107" s="13"/>
      <c r="AA107" s="13"/>
      <c r="AB107" s="13"/>
      <c r="AG107" s="13"/>
    </row>
    <row r="108" spans="1:33" ht="12.75" customHeight="1" x14ac:dyDescent="0.2">
      <c r="A108" s="14"/>
      <c r="B108" s="14"/>
      <c r="C108" s="14"/>
      <c r="D108" s="14"/>
      <c r="E108" s="12"/>
      <c r="F108" s="12"/>
      <c r="G108" s="12"/>
      <c r="H108" s="12"/>
      <c r="I108" s="25" t="s">
        <v>196</v>
      </c>
      <c r="J108" s="15">
        <v>102</v>
      </c>
      <c r="K108" s="15">
        <v>509</v>
      </c>
      <c r="L108" s="15">
        <v>1257</v>
      </c>
      <c r="M108" s="18"/>
      <c r="N108" s="18"/>
      <c r="O108" s="18"/>
      <c r="P108" s="18"/>
      <c r="Q108" s="18"/>
      <c r="R108" s="18"/>
      <c r="S108" s="18"/>
      <c r="T108" s="18"/>
      <c r="U108" s="13"/>
      <c r="V108" s="13"/>
      <c r="W108" s="13"/>
      <c r="X108" s="13"/>
      <c r="Y108" s="13"/>
      <c r="Z108" s="13"/>
      <c r="AA108" s="13"/>
      <c r="AB108" s="13"/>
      <c r="AG108" s="13"/>
    </row>
    <row r="109" spans="1:33" ht="12.75" customHeight="1" x14ac:dyDescent="0.2">
      <c r="A109" s="14"/>
      <c r="B109" s="14"/>
      <c r="C109" s="14"/>
      <c r="D109" s="14"/>
      <c r="E109" s="12"/>
      <c r="F109" s="12"/>
      <c r="G109" s="12"/>
      <c r="H109" s="12"/>
      <c r="I109" s="25" t="s">
        <v>197</v>
      </c>
      <c r="J109" s="15">
        <v>102</v>
      </c>
      <c r="K109" s="15">
        <v>599</v>
      </c>
      <c r="L109" s="15">
        <v>837</v>
      </c>
      <c r="M109" s="18"/>
      <c r="N109" s="18"/>
      <c r="O109" s="18"/>
      <c r="P109" s="18"/>
      <c r="Q109" s="18"/>
      <c r="R109" s="18"/>
      <c r="S109" s="18"/>
      <c r="T109" s="18"/>
      <c r="U109" s="13"/>
      <c r="V109" s="13"/>
      <c r="W109" s="13"/>
      <c r="X109" s="13"/>
      <c r="Y109" s="13"/>
      <c r="Z109" s="13"/>
      <c r="AA109" s="13"/>
      <c r="AB109" s="13"/>
      <c r="AG109" s="13"/>
    </row>
    <row r="110" spans="1:33" ht="12.75" customHeight="1" x14ac:dyDescent="0.2">
      <c r="A110" s="14"/>
      <c r="B110" s="14"/>
      <c r="C110" s="14"/>
      <c r="D110" s="14"/>
      <c r="E110" s="12"/>
      <c r="F110" s="12"/>
      <c r="G110" s="12"/>
      <c r="H110" s="12"/>
      <c r="I110" s="25" t="s">
        <v>198</v>
      </c>
      <c r="J110" s="15">
        <v>102</v>
      </c>
      <c r="K110" s="15">
        <v>599</v>
      </c>
      <c r="L110" s="15">
        <v>1037</v>
      </c>
      <c r="M110" s="18"/>
      <c r="N110" s="18"/>
      <c r="O110" s="18"/>
      <c r="P110" s="18"/>
      <c r="Q110" s="18"/>
      <c r="R110" s="18"/>
      <c r="S110" s="18"/>
      <c r="T110" s="18"/>
      <c r="U110" s="13"/>
      <c r="V110" s="13"/>
      <c r="W110" s="13"/>
      <c r="X110" s="13"/>
      <c r="Y110" s="13"/>
      <c r="Z110" s="13"/>
      <c r="AA110" s="13"/>
      <c r="AB110" s="13"/>
      <c r="AG110" s="13"/>
    </row>
    <row r="111" spans="1:33" ht="12.75" customHeight="1" x14ac:dyDescent="0.2">
      <c r="A111" s="14"/>
      <c r="B111" s="14"/>
      <c r="C111" s="14"/>
      <c r="D111" s="14"/>
      <c r="E111" s="12"/>
      <c r="F111" s="12"/>
      <c r="G111" s="12"/>
      <c r="H111" s="12"/>
      <c r="I111" s="25" t="s">
        <v>199</v>
      </c>
      <c r="J111" s="15">
        <v>102</v>
      </c>
      <c r="K111" s="15">
        <v>599</v>
      </c>
      <c r="L111" s="15">
        <v>1257</v>
      </c>
      <c r="M111" s="18"/>
      <c r="N111" s="18"/>
      <c r="O111" s="18"/>
      <c r="P111" s="18"/>
      <c r="Q111" s="18"/>
      <c r="R111" s="18"/>
      <c r="S111" s="18"/>
      <c r="T111" s="18"/>
      <c r="U111" s="13"/>
      <c r="V111" s="13"/>
      <c r="W111" s="13"/>
      <c r="X111" s="13"/>
      <c r="Y111" s="13"/>
      <c r="Z111" s="13"/>
      <c r="AA111" s="13"/>
      <c r="AB111" s="13"/>
      <c r="AG111" s="13"/>
    </row>
    <row r="112" spans="1:33" ht="12.75" customHeight="1" x14ac:dyDescent="0.2">
      <c r="A112" s="14"/>
      <c r="B112" s="14"/>
      <c r="C112" s="14"/>
      <c r="D112" s="14"/>
      <c r="E112" s="12"/>
      <c r="F112" s="12"/>
      <c r="G112" s="12"/>
      <c r="H112" s="12"/>
      <c r="I112" s="25" t="s">
        <v>200</v>
      </c>
      <c r="J112" s="15">
        <v>102</v>
      </c>
      <c r="K112" s="15">
        <v>799</v>
      </c>
      <c r="L112" s="15">
        <v>837</v>
      </c>
      <c r="M112" s="18"/>
      <c r="N112" s="18"/>
      <c r="O112" s="18"/>
      <c r="P112" s="18"/>
      <c r="Q112" s="18"/>
      <c r="R112" s="18"/>
      <c r="S112" s="18"/>
      <c r="T112" s="18"/>
      <c r="U112" s="13"/>
      <c r="V112" s="13"/>
      <c r="W112" s="13"/>
      <c r="X112" s="13"/>
      <c r="Y112" s="13"/>
      <c r="Z112" s="13"/>
      <c r="AA112" s="13"/>
      <c r="AB112" s="13"/>
      <c r="AG112" s="13"/>
    </row>
    <row r="113" spans="1:33" ht="12.75" customHeight="1" x14ac:dyDescent="0.2">
      <c r="A113" s="14"/>
      <c r="B113" s="14"/>
      <c r="C113" s="14"/>
      <c r="D113" s="14"/>
      <c r="E113" s="12"/>
      <c r="F113" s="12"/>
      <c r="G113" s="12"/>
      <c r="H113" s="12"/>
      <c r="I113" s="25" t="s">
        <v>201</v>
      </c>
      <c r="J113" s="15">
        <v>102</v>
      </c>
      <c r="K113" s="15">
        <v>799</v>
      </c>
      <c r="L113" s="15">
        <v>1037</v>
      </c>
      <c r="M113" s="18"/>
      <c r="N113" s="18"/>
      <c r="O113" s="18"/>
      <c r="P113" s="18"/>
      <c r="Q113" s="18"/>
      <c r="R113" s="18"/>
      <c r="S113" s="18"/>
      <c r="T113" s="18"/>
      <c r="U113" s="13"/>
      <c r="V113" s="13"/>
      <c r="W113" s="13"/>
      <c r="X113" s="13"/>
      <c r="Y113" s="13"/>
      <c r="Z113" s="13"/>
      <c r="AA113" s="13"/>
      <c r="AB113" s="13"/>
      <c r="AG113" s="13"/>
    </row>
    <row r="114" spans="1:33" ht="12.75" customHeight="1" x14ac:dyDescent="0.2">
      <c r="A114" s="14"/>
      <c r="B114" s="14"/>
      <c r="C114" s="14"/>
      <c r="D114" s="14"/>
      <c r="E114" s="12"/>
      <c r="F114" s="12"/>
      <c r="G114" s="12"/>
      <c r="H114" s="12"/>
      <c r="I114" s="25" t="s">
        <v>202</v>
      </c>
      <c r="J114" s="15">
        <v>102</v>
      </c>
      <c r="K114" s="15">
        <v>799</v>
      </c>
      <c r="L114" s="15">
        <v>1257</v>
      </c>
      <c r="M114" s="18"/>
      <c r="N114" s="18"/>
      <c r="O114" s="18"/>
      <c r="P114" s="18"/>
      <c r="Q114" s="18"/>
      <c r="R114" s="18"/>
      <c r="S114" s="18"/>
      <c r="T114" s="18"/>
      <c r="U114" s="13"/>
      <c r="V114" s="13"/>
      <c r="W114" s="13"/>
      <c r="X114" s="13"/>
      <c r="Y114" s="13"/>
      <c r="Z114" s="13"/>
      <c r="AA114" s="13"/>
      <c r="AB114" s="13"/>
      <c r="AG114" s="13"/>
    </row>
    <row r="115" spans="1:33" ht="12.75" customHeight="1" x14ac:dyDescent="0.2">
      <c r="A115" s="14"/>
      <c r="B115" s="14"/>
      <c r="C115" s="14"/>
      <c r="D115" s="14"/>
      <c r="E115" s="12"/>
      <c r="F115" s="12"/>
      <c r="G115" s="12"/>
      <c r="H115" s="12"/>
      <c r="I115" s="25" t="s">
        <v>203</v>
      </c>
      <c r="J115" s="15">
        <v>102</v>
      </c>
      <c r="K115" s="15">
        <v>999</v>
      </c>
      <c r="L115" s="15">
        <v>837</v>
      </c>
      <c r="M115" s="18"/>
      <c r="N115" s="18"/>
      <c r="O115" s="18"/>
      <c r="P115" s="18"/>
      <c r="Q115" s="18"/>
      <c r="R115" s="18"/>
      <c r="S115" s="18"/>
      <c r="T115" s="18"/>
      <c r="U115" s="13"/>
      <c r="V115" s="13"/>
      <c r="W115" s="13"/>
      <c r="X115" s="13"/>
      <c r="Y115" s="13"/>
      <c r="Z115" s="13"/>
      <c r="AA115" s="13"/>
      <c r="AB115" s="13"/>
      <c r="AG115" s="13"/>
    </row>
    <row r="116" spans="1:33" ht="12.75" customHeight="1" x14ac:dyDescent="0.2">
      <c r="A116" s="14"/>
      <c r="B116" s="14"/>
      <c r="C116" s="14"/>
      <c r="D116" s="14"/>
      <c r="E116" s="12"/>
      <c r="F116" s="12"/>
      <c r="G116" s="12"/>
      <c r="H116" s="12"/>
      <c r="I116" s="25" t="s">
        <v>204</v>
      </c>
      <c r="J116" s="15">
        <v>102</v>
      </c>
      <c r="K116" s="15">
        <v>999</v>
      </c>
      <c r="L116" s="15">
        <v>1037</v>
      </c>
      <c r="M116" s="18"/>
      <c r="N116" s="18"/>
      <c r="O116" s="18"/>
      <c r="P116" s="18"/>
      <c r="Q116" s="18"/>
      <c r="R116" s="18"/>
      <c r="S116" s="18"/>
      <c r="T116" s="18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</row>
    <row r="117" spans="1:33" ht="12.75" customHeight="1" x14ac:dyDescent="0.2">
      <c r="A117" s="14"/>
      <c r="B117" s="14"/>
      <c r="C117" s="14"/>
      <c r="D117" s="14"/>
      <c r="E117" s="12"/>
      <c r="F117" s="12"/>
      <c r="G117" s="12"/>
      <c r="H117" s="12"/>
      <c r="I117" s="25" t="s">
        <v>205</v>
      </c>
      <c r="J117" s="15">
        <v>102</v>
      </c>
      <c r="K117" s="15">
        <v>999</v>
      </c>
      <c r="L117" s="15">
        <v>1257</v>
      </c>
      <c r="M117" s="18"/>
      <c r="N117" s="18"/>
      <c r="O117" s="18"/>
      <c r="P117" s="18"/>
      <c r="Q117" s="18"/>
      <c r="R117" s="18"/>
      <c r="S117" s="18"/>
      <c r="T117" s="18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</row>
    <row r="118" spans="1:33" ht="12.75" customHeight="1" x14ac:dyDescent="0.2">
      <c r="A118" s="14"/>
      <c r="B118" s="14"/>
      <c r="C118" s="14"/>
      <c r="D118" s="14"/>
      <c r="E118" s="12"/>
      <c r="F118" s="12"/>
      <c r="G118" s="12"/>
      <c r="H118" s="12"/>
      <c r="I118" s="25" t="s">
        <v>206</v>
      </c>
      <c r="J118" s="15">
        <v>102</v>
      </c>
      <c r="K118" s="15">
        <v>999</v>
      </c>
      <c r="L118" s="15">
        <v>1457</v>
      </c>
      <c r="M118" s="18"/>
      <c r="N118" s="18"/>
      <c r="O118" s="18"/>
      <c r="P118" s="18"/>
      <c r="Q118" s="18"/>
      <c r="R118" s="18"/>
      <c r="S118" s="18"/>
      <c r="T118" s="18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</row>
    <row r="119" spans="1:33" ht="12.75" customHeight="1" x14ac:dyDescent="0.2">
      <c r="A119" s="14"/>
      <c r="B119" s="14"/>
      <c r="C119" s="14"/>
      <c r="D119" s="14"/>
      <c r="E119" s="32"/>
      <c r="F119" s="12"/>
      <c r="G119" s="12"/>
      <c r="H119" s="12"/>
      <c r="I119" s="25" t="s">
        <v>207</v>
      </c>
      <c r="J119" s="15">
        <v>102</v>
      </c>
      <c r="K119" s="15">
        <v>399</v>
      </c>
      <c r="L119" s="15">
        <v>637</v>
      </c>
      <c r="M119" s="18"/>
      <c r="N119" s="18"/>
      <c r="O119" s="18"/>
      <c r="P119" s="18"/>
      <c r="Q119" s="18"/>
      <c r="R119" s="18"/>
      <c r="S119" s="18"/>
      <c r="T119" s="18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</row>
    <row r="120" spans="1:33" ht="12.75" customHeight="1" x14ac:dyDescent="0.2">
      <c r="A120" s="14"/>
      <c r="B120" s="14"/>
      <c r="C120" s="14"/>
      <c r="D120" s="14"/>
      <c r="E120" s="32"/>
      <c r="F120" s="12"/>
      <c r="G120" s="12"/>
      <c r="H120" s="12"/>
      <c r="I120" s="25" t="s">
        <v>208</v>
      </c>
      <c r="J120" s="15">
        <v>102</v>
      </c>
      <c r="K120" s="15">
        <v>399</v>
      </c>
      <c r="L120" s="15">
        <v>837</v>
      </c>
      <c r="M120" s="18"/>
      <c r="N120" s="18"/>
      <c r="O120" s="18"/>
      <c r="P120" s="18"/>
      <c r="Q120" s="18"/>
      <c r="R120" s="18"/>
      <c r="S120" s="18"/>
      <c r="T120" s="18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</row>
    <row r="121" spans="1:33" ht="12.75" customHeight="1" x14ac:dyDescent="0.2">
      <c r="A121" s="14"/>
      <c r="B121" s="14"/>
      <c r="C121" s="14"/>
      <c r="D121" s="14"/>
      <c r="E121" s="32"/>
      <c r="F121" s="12"/>
      <c r="G121" s="12"/>
      <c r="H121" s="12"/>
      <c r="I121" s="25" t="s">
        <v>209</v>
      </c>
      <c r="J121" s="15">
        <v>102</v>
      </c>
      <c r="K121" s="15">
        <v>399</v>
      </c>
      <c r="L121" s="15">
        <v>1037</v>
      </c>
      <c r="M121" s="18"/>
      <c r="N121" s="18"/>
      <c r="O121" s="18"/>
      <c r="P121" s="18"/>
      <c r="Q121" s="18"/>
      <c r="R121" s="18"/>
      <c r="S121" s="18"/>
      <c r="T121" s="18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</row>
    <row r="122" spans="1:33" ht="12.75" customHeight="1" x14ac:dyDescent="0.2">
      <c r="A122" s="14"/>
      <c r="B122" s="14"/>
      <c r="C122" s="14"/>
      <c r="D122" s="14"/>
      <c r="E122" s="32"/>
      <c r="F122" s="12"/>
      <c r="G122" s="12"/>
      <c r="H122" s="12"/>
      <c r="I122" s="25" t="s">
        <v>210</v>
      </c>
      <c r="J122" s="15">
        <v>102</v>
      </c>
      <c r="K122" s="15">
        <v>509</v>
      </c>
      <c r="L122" s="15">
        <v>837</v>
      </c>
      <c r="M122" s="18"/>
      <c r="N122" s="18"/>
      <c r="O122" s="18"/>
      <c r="P122" s="18"/>
      <c r="Q122" s="18"/>
      <c r="R122" s="18"/>
      <c r="S122" s="18"/>
      <c r="T122" s="18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</row>
    <row r="123" spans="1:33" ht="12.75" customHeight="1" x14ac:dyDescent="0.2">
      <c r="A123" s="14"/>
      <c r="B123" s="14"/>
      <c r="C123" s="14"/>
      <c r="D123" s="14"/>
      <c r="E123" s="32"/>
      <c r="F123" s="12"/>
      <c r="G123" s="12"/>
      <c r="H123" s="12"/>
      <c r="I123" s="25" t="s">
        <v>211</v>
      </c>
      <c r="J123" s="15">
        <v>102</v>
      </c>
      <c r="K123" s="15">
        <v>509</v>
      </c>
      <c r="L123" s="15">
        <v>1037</v>
      </c>
      <c r="M123" s="18"/>
      <c r="N123" s="18"/>
      <c r="O123" s="18"/>
      <c r="P123" s="18"/>
      <c r="Q123" s="18"/>
      <c r="R123" s="18"/>
      <c r="S123" s="18"/>
      <c r="T123" s="18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</row>
    <row r="124" spans="1:33" ht="12.75" customHeight="1" x14ac:dyDescent="0.2">
      <c r="A124" s="14"/>
      <c r="B124" s="14"/>
      <c r="C124" s="14"/>
      <c r="D124" s="14"/>
      <c r="E124" s="32"/>
      <c r="F124" s="12"/>
      <c r="G124" s="12"/>
      <c r="H124" s="12"/>
      <c r="I124" s="25" t="s">
        <v>212</v>
      </c>
      <c r="J124" s="15">
        <v>102</v>
      </c>
      <c r="K124" s="15">
        <v>509</v>
      </c>
      <c r="L124" s="15">
        <v>1257</v>
      </c>
      <c r="M124" s="18"/>
      <c r="N124" s="18"/>
      <c r="O124" s="18"/>
      <c r="P124" s="18"/>
      <c r="Q124" s="18"/>
      <c r="R124" s="18"/>
      <c r="S124" s="18"/>
      <c r="T124" s="18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</row>
    <row r="125" spans="1:33" ht="12.75" customHeight="1" x14ac:dyDescent="0.2">
      <c r="A125" s="14"/>
      <c r="B125" s="14"/>
      <c r="C125" s="14"/>
      <c r="D125" s="14"/>
      <c r="E125" s="32"/>
      <c r="F125" s="12"/>
      <c r="G125" s="12"/>
      <c r="H125" s="12"/>
      <c r="I125" s="25" t="s">
        <v>213</v>
      </c>
      <c r="J125" s="15">
        <v>102</v>
      </c>
      <c r="K125" s="15">
        <v>599</v>
      </c>
      <c r="L125" s="15">
        <v>837</v>
      </c>
      <c r="M125" s="18"/>
      <c r="N125" s="18"/>
      <c r="O125" s="18"/>
      <c r="P125" s="18"/>
      <c r="Q125" s="18"/>
      <c r="R125" s="18"/>
      <c r="S125" s="18"/>
      <c r="T125" s="18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</row>
    <row r="126" spans="1:33" ht="12.75" customHeight="1" x14ac:dyDescent="0.2">
      <c r="A126" s="14"/>
      <c r="B126" s="14"/>
      <c r="C126" s="14"/>
      <c r="D126" s="14"/>
      <c r="E126" s="32"/>
      <c r="F126" s="12"/>
      <c r="G126" s="12"/>
      <c r="H126" s="12"/>
      <c r="I126" s="25" t="s">
        <v>214</v>
      </c>
      <c r="J126" s="15">
        <v>102</v>
      </c>
      <c r="K126" s="15">
        <v>599</v>
      </c>
      <c r="L126" s="15">
        <v>1037</v>
      </c>
      <c r="M126" s="18"/>
      <c r="N126" s="18"/>
      <c r="O126" s="18"/>
      <c r="P126" s="18"/>
      <c r="Q126" s="18"/>
      <c r="R126" s="18"/>
      <c r="S126" s="18"/>
      <c r="T126" s="18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</row>
    <row r="127" spans="1:33" ht="12.75" customHeight="1" x14ac:dyDescent="0.2">
      <c r="A127" s="14"/>
      <c r="B127" s="14"/>
      <c r="C127" s="14"/>
      <c r="D127" s="14"/>
      <c r="E127" s="32"/>
      <c r="F127" s="12"/>
      <c r="G127" s="12"/>
      <c r="H127" s="12"/>
      <c r="I127" s="25" t="s">
        <v>215</v>
      </c>
      <c r="J127" s="15">
        <v>102</v>
      </c>
      <c r="K127" s="15">
        <v>599</v>
      </c>
      <c r="L127" s="15">
        <v>1257</v>
      </c>
      <c r="M127" s="18"/>
      <c r="N127" s="18"/>
      <c r="O127" s="18"/>
      <c r="P127" s="18"/>
      <c r="Q127" s="18"/>
      <c r="R127" s="18"/>
      <c r="S127" s="18"/>
      <c r="T127" s="18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</row>
    <row r="128" spans="1:33" ht="12.75" customHeight="1" x14ac:dyDescent="0.2">
      <c r="A128" s="14"/>
      <c r="B128" s="14"/>
      <c r="C128" s="14"/>
      <c r="D128" s="14"/>
      <c r="E128" s="32"/>
      <c r="F128" s="12"/>
      <c r="G128" s="12"/>
      <c r="H128" s="12"/>
      <c r="I128" s="25" t="s">
        <v>216</v>
      </c>
      <c r="J128" s="15">
        <v>102</v>
      </c>
      <c r="K128" s="15">
        <v>799</v>
      </c>
      <c r="L128" s="15">
        <v>837</v>
      </c>
      <c r="M128" s="18"/>
      <c r="N128" s="18"/>
      <c r="O128" s="18"/>
      <c r="P128" s="18"/>
      <c r="Q128" s="18"/>
      <c r="R128" s="18"/>
      <c r="S128" s="18"/>
      <c r="T128" s="18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</row>
    <row r="129" spans="1:33" ht="12.75" customHeight="1" x14ac:dyDescent="0.2">
      <c r="A129" s="14"/>
      <c r="B129" s="14"/>
      <c r="C129" s="14"/>
      <c r="D129" s="14"/>
      <c r="E129" s="32"/>
      <c r="F129" s="12"/>
      <c r="G129" s="12"/>
      <c r="H129" s="12"/>
      <c r="I129" s="25" t="s">
        <v>217</v>
      </c>
      <c r="J129" s="15">
        <v>102</v>
      </c>
      <c r="K129" s="15">
        <v>799</v>
      </c>
      <c r="L129" s="15">
        <v>1037</v>
      </c>
      <c r="M129" s="18"/>
      <c r="N129" s="18"/>
      <c r="O129" s="18"/>
      <c r="P129" s="18"/>
      <c r="Q129" s="18"/>
      <c r="R129" s="18"/>
      <c r="S129" s="18"/>
      <c r="T129" s="18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</row>
    <row r="130" spans="1:33" ht="12.75" customHeight="1" x14ac:dyDescent="0.2">
      <c r="A130" s="14"/>
      <c r="B130" s="14"/>
      <c r="C130" s="14"/>
      <c r="D130" s="14"/>
      <c r="E130" s="32"/>
      <c r="F130" s="12"/>
      <c r="G130" s="12"/>
      <c r="H130" s="12"/>
      <c r="I130" s="25" t="s">
        <v>218</v>
      </c>
      <c r="J130" s="15">
        <v>102</v>
      </c>
      <c r="K130" s="15">
        <v>799</v>
      </c>
      <c r="L130" s="15">
        <v>1257</v>
      </c>
      <c r="M130" s="18"/>
      <c r="N130" s="18"/>
      <c r="O130" s="18"/>
      <c r="P130" s="18"/>
      <c r="Q130" s="18"/>
      <c r="R130" s="18"/>
      <c r="S130" s="18"/>
      <c r="T130" s="18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</row>
    <row r="131" spans="1:33" ht="12.75" customHeight="1" x14ac:dyDescent="0.2">
      <c r="A131" s="14"/>
      <c r="B131" s="14"/>
      <c r="C131" s="14"/>
      <c r="D131" s="14"/>
      <c r="E131" s="12"/>
      <c r="F131" s="12"/>
      <c r="G131" s="12"/>
      <c r="H131" s="12"/>
      <c r="I131" s="25" t="s">
        <v>219</v>
      </c>
      <c r="J131" s="15">
        <v>102</v>
      </c>
      <c r="K131" s="15">
        <v>999</v>
      </c>
      <c r="L131" s="15">
        <v>837</v>
      </c>
      <c r="M131" s="18"/>
      <c r="N131" s="18"/>
      <c r="O131" s="18"/>
      <c r="P131" s="18"/>
      <c r="Q131" s="18"/>
      <c r="R131" s="18"/>
      <c r="S131" s="18"/>
      <c r="T131" s="18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</row>
    <row r="132" spans="1:33" ht="12.75" customHeight="1" x14ac:dyDescent="0.2">
      <c r="A132" s="14"/>
      <c r="B132" s="14"/>
      <c r="C132" s="14"/>
      <c r="D132" s="14"/>
      <c r="E132" s="12"/>
      <c r="F132" s="12"/>
      <c r="G132" s="12"/>
      <c r="H132" s="12"/>
      <c r="I132" s="25" t="s">
        <v>220</v>
      </c>
      <c r="J132" s="15">
        <v>102</v>
      </c>
      <c r="K132" s="15">
        <v>999</v>
      </c>
      <c r="L132" s="15">
        <v>1037</v>
      </c>
      <c r="M132" s="18"/>
      <c r="N132" s="18"/>
      <c r="O132" s="18"/>
      <c r="P132" s="18"/>
      <c r="Q132" s="18"/>
      <c r="R132" s="18"/>
      <c r="S132" s="18"/>
      <c r="T132" s="1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</row>
    <row r="133" spans="1:33" ht="12.75" customHeight="1" x14ac:dyDescent="0.2">
      <c r="A133" s="14"/>
      <c r="B133" s="14"/>
      <c r="C133" s="14"/>
      <c r="D133" s="14"/>
      <c r="E133" s="12"/>
      <c r="F133" s="12"/>
      <c r="G133" s="12"/>
      <c r="H133" s="12"/>
      <c r="I133" s="25" t="s">
        <v>221</v>
      </c>
      <c r="J133" s="15">
        <v>102</v>
      </c>
      <c r="K133" s="15">
        <v>999</v>
      </c>
      <c r="L133" s="15">
        <v>1257</v>
      </c>
      <c r="M133" s="18"/>
      <c r="N133" s="18"/>
      <c r="O133" s="18"/>
      <c r="P133" s="18"/>
      <c r="Q133" s="18"/>
      <c r="R133" s="18"/>
      <c r="S133" s="18"/>
      <c r="T133" s="1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</row>
    <row r="134" spans="1:33" ht="12.75" customHeight="1" x14ac:dyDescent="0.2">
      <c r="A134" s="14"/>
      <c r="B134" s="14"/>
      <c r="C134" s="14"/>
      <c r="D134" s="14"/>
      <c r="E134" s="12"/>
      <c r="F134" s="12"/>
      <c r="G134" s="12"/>
      <c r="H134" s="12"/>
      <c r="I134" s="25" t="s">
        <v>222</v>
      </c>
      <c r="J134" s="15">
        <v>102</v>
      </c>
      <c r="K134" s="15">
        <v>999</v>
      </c>
      <c r="L134" s="15">
        <v>1457</v>
      </c>
      <c r="M134" s="18"/>
      <c r="N134" s="18"/>
      <c r="O134" s="18"/>
      <c r="P134" s="18"/>
      <c r="Q134" s="18"/>
      <c r="R134" s="18"/>
      <c r="S134" s="18"/>
      <c r="T134" s="1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</row>
    <row r="135" spans="1:33" ht="12.75" customHeight="1" x14ac:dyDescent="0.2">
      <c r="A135" s="14"/>
      <c r="B135" s="14"/>
      <c r="C135" s="14"/>
      <c r="D135" s="14"/>
      <c r="E135" s="12"/>
      <c r="F135" s="12"/>
      <c r="G135" s="12"/>
      <c r="H135" s="12"/>
      <c r="I135" s="25" t="s">
        <v>223</v>
      </c>
      <c r="J135" s="15">
        <v>102</v>
      </c>
      <c r="K135" s="15">
        <v>399</v>
      </c>
      <c r="L135" s="15">
        <v>637</v>
      </c>
      <c r="M135" s="18"/>
      <c r="N135" s="18"/>
      <c r="O135" s="18"/>
      <c r="P135" s="18"/>
      <c r="Q135" s="18"/>
      <c r="R135" s="18"/>
      <c r="S135" s="18"/>
      <c r="T135" s="1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</row>
    <row r="136" spans="1:33" ht="12.75" customHeight="1" x14ac:dyDescent="0.2">
      <c r="A136" s="14"/>
      <c r="B136" s="14"/>
      <c r="C136" s="14"/>
      <c r="D136" s="14"/>
      <c r="E136" s="12"/>
      <c r="F136" s="12"/>
      <c r="G136" s="12"/>
      <c r="H136" s="12"/>
      <c r="I136" s="25" t="s">
        <v>224</v>
      </c>
      <c r="J136" s="15">
        <v>102</v>
      </c>
      <c r="K136" s="15">
        <v>399</v>
      </c>
      <c r="L136" s="15">
        <v>837</v>
      </c>
      <c r="M136" s="18"/>
      <c r="N136" s="18"/>
      <c r="O136" s="18"/>
      <c r="P136" s="18"/>
      <c r="Q136" s="18"/>
      <c r="R136" s="18"/>
      <c r="S136" s="18"/>
      <c r="T136" s="1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</row>
    <row r="137" spans="1:33" ht="12.75" customHeight="1" x14ac:dyDescent="0.2">
      <c r="A137" s="14"/>
      <c r="B137" s="14"/>
      <c r="C137" s="14"/>
      <c r="D137" s="14"/>
      <c r="E137" s="12"/>
      <c r="F137" s="12"/>
      <c r="G137" s="12"/>
      <c r="H137" s="12"/>
      <c r="I137" s="25" t="s">
        <v>225</v>
      </c>
      <c r="J137" s="15">
        <v>102</v>
      </c>
      <c r="K137" s="15">
        <v>399</v>
      </c>
      <c r="L137" s="15">
        <v>1037</v>
      </c>
      <c r="M137" s="18"/>
      <c r="N137" s="18"/>
      <c r="O137" s="18"/>
      <c r="P137" s="18"/>
      <c r="Q137" s="18"/>
      <c r="R137" s="18"/>
      <c r="S137" s="18"/>
      <c r="T137" s="1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</row>
    <row r="138" spans="1:33" ht="12.75" customHeight="1" x14ac:dyDescent="0.2">
      <c r="A138" s="14"/>
      <c r="B138" s="14"/>
      <c r="C138" s="14"/>
      <c r="D138" s="14"/>
      <c r="E138" s="12"/>
      <c r="F138" s="12"/>
      <c r="G138" s="12"/>
      <c r="H138" s="12"/>
      <c r="I138" s="25" t="s">
        <v>226</v>
      </c>
      <c r="J138" s="15">
        <v>102</v>
      </c>
      <c r="K138" s="15">
        <v>509</v>
      </c>
      <c r="L138" s="15">
        <v>837</v>
      </c>
      <c r="M138" s="18"/>
      <c r="N138" s="18"/>
      <c r="O138" s="18"/>
      <c r="P138" s="18"/>
      <c r="Q138" s="18"/>
      <c r="R138" s="18"/>
      <c r="S138" s="18"/>
      <c r="T138" s="1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</row>
    <row r="139" spans="1:33" ht="12.75" customHeight="1" x14ac:dyDescent="0.2">
      <c r="A139" s="14"/>
      <c r="B139" s="14"/>
      <c r="C139" s="14"/>
      <c r="D139" s="14"/>
      <c r="E139" s="12"/>
      <c r="F139" s="12"/>
      <c r="G139" s="12"/>
      <c r="H139" s="12"/>
      <c r="I139" s="25" t="s">
        <v>227</v>
      </c>
      <c r="J139" s="15">
        <v>102</v>
      </c>
      <c r="K139" s="15">
        <v>509</v>
      </c>
      <c r="L139" s="15">
        <v>1037</v>
      </c>
      <c r="M139" s="18"/>
      <c r="N139" s="18"/>
      <c r="O139" s="18"/>
      <c r="P139" s="18"/>
      <c r="Q139" s="18"/>
      <c r="R139" s="18"/>
      <c r="S139" s="18"/>
      <c r="T139" s="1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</row>
    <row r="140" spans="1:33" ht="12.75" customHeight="1" x14ac:dyDescent="0.2">
      <c r="A140" s="14"/>
      <c r="B140" s="14"/>
      <c r="C140" s="14"/>
      <c r="D140" s="14"/>
      <c r="E140" s="12"/>
      <c r="F140" s="12"/>
      <c r="G140" s="12"/>
      <c r="H140" s="12"/>
      <c r="I140" s="25" t="s">
        <v>228</v>
      </c>
      <c r="J140" s="15">
        <v>102</v>
      </c>
      <c r="K140" s="15">
        <v>509</v>
      </c>
      <c r="L140" s="15">
        <v>1257</v>
      </c>
      <c r="M140" s="18"/>
      <c r="N140" s="18"/>
      <c r="O140" s="18"/>
      <c r="P140" s="18"/>
      <c r="Q140" s="18"/>
      <c r="R140" s="18"/>
      <c r="S140" s="18"/>
      <c r="T140" s="1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</row>
    <row r="141" spans="1:33" ht="12.75" customHeight="1" x14ac:dyDescent="0.2">
      <c r="A141" s="14"/>
      <c r="B141" s="14"/>
      <c r="C141" s="14"/>
      <c r="D141" s="14"/>
      <c r="E141" s="12"/>
      <c r="F141" s="12"/>
      <c r="G141" s="12"/>
      <c r="H141" s="12"/>
      <c r="I141" s="25" t="s">
        <v>229</v>
      </c>
      <c r="J141" s="15">
        <v>102</v>
      </c>
      <c r="K141" s="15">
        <v>599</v>
      </c>
      <c r="L141" s="15">
        <v>837</v>
      </c>
      <c r="M141" s="18"/>
      <c r="N141" s="18"/>
      <c r="O141" s="18"/>
      <c r="P141" s="18"/>
      <c r="Q141" s="18"/>
      <c r="R141" s="18"/>
      <c r="S141" s="18"/>
      <c r="T141" s="1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</row>
    <row r="142" spans="1:33" ht="12.75" customHeight="1" x14ac:dyDescent="0.2">
      <c r="A142" s="14"/>
      <c r="B142" s="14"/>
      <c r="C142" s="14"/>
      <c r="D142" s="14"/>
      <c r="E142" s="12"/>
      <c r="F142" s="12"/>
      <c r="G142" s="12"/>
      <c r="H142" s="12"/>
      <c r="I142" s="25" t="s">
        <v>230</v>
      </c>
      <c r="J142" s="15">
        <v>102</v>
      </c>
      <c r="K142" s="15">
        <v>599</v>
      </c>
      <c r="L142" s="15">
        <v>1037</v>
      </c>
      <c r="M142" s="18"/>
      <c r="N142" s="18"/>
      <c r="O142" s="18"/>
      <c r="P142" s="18"/>
      <c r="Q142" s="18"/>
      <c r="R142" s="18"/>
      <c r="S142" s="18"/>
      <c r="T142" s="1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</row>
    <row r="143" spans="1:33" ht="12.75" customHeight="1" x14ac:dyDescent="0.2">
      <c r="A143" s="14"/>
      <c r="B143" s="14"/>
      <c r="C143" s="14"/>
      <c r="D143" s="14"/>
      <c r="E143" s="12"/>
      <c r="F143" s="12"/>
      <c r="G143" s="12"/>
      <c r="H143" s="12"/>
      <c r="I143" s="25" t="s">
        <v>231</v>
      </c>
      <c r="J143" s="15">
        <v>102</v>
      </c>
      <c r="K143" s="15">
        <v>599</v>
      </c>
      <c r="L143" s="15">
        <v>1257</v>
      </c>
      <c r="M143" s="18"/>
      <c r="N143" s="18"/>
      <c r="O143" s="18"/>
      <c r="P143" s="18"/>
      <c r="Q143" s="18"/>
      <c r="R143" s="18"/>
      <c r="S143" s="18"/>
      <c r="T143" s="1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</row>
    <row r="144" spans="1:33" ht="12.75" customHeight="1" x14ac:dyDescent="0.2">
      <c r="E144" s="12"/>
      <c r="F144" s="12"/>
      <c r="G144" s="12"/>
      <c r="H144" s="12"/>
      <c r="I144" s="25" t="s">
        <v>232</v>
      </c>
      <c r="J144" s="15">
        <v>102</v>
      </c>
      <c r="K144" s="15">
        <v>799</v>
      </c>
      <c r="L144" s="15">
        <v>837</v>
      </c>
      <c r="M144" s="18"/>
      <c r="N144" s="18"/>
      <c r="O144" s="18"/>
      <c r="P144" s="18"/>
      <c r="Q144" s="18"/>
      <c r="R144" s="18"/>
      <c r="S144" s="18"/>
      <c r="T144" s="1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</row>
    <row r="145" spans="5:33" ht="12.75" customHeight="1" x14ac:dyDescent="0.2">
      <c r="E145" s="12"/>
      <c r="F145" s="12"/>
      <c r="G145" s="12"/>
      <c r="H145" s="12"/>
      <c r="I145" s="25" t="s">
        <v>233</v>
      </c>
      <c r="J145" s="15">
        <v>102</v>
      </c>
      <c r="K145" s="15">
        <v>799</v>
      </c>
      <c r="L145" s="15">
        <v>1037</v>
      </c>
      <c r="M145" s="18"/>
      <c r="N145" s="18"/>
      <c r="O145" s="18"/>
      <c r="P145" s="18"/>
      <c r="Q145" s="18"/>
      <c r="R145" s="18"/>
      <c r="S145" s="18"/>
      <c r="T145" s="1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</row>
    <row r="146" spans="5:33" ht="12.75" customHeight="1" x14ac:dyDescent="0.2">
      <c r="E146" s="12"/>
      <c r="F146" s="12"/>
      <c r="G146" s="12"/>
      <c r="H146" s="12"/>
      <c r="I146" s="25" t="s">
        <v>234</v>
      </c>
      <c r="J146" s="15">
        <v>102</v>
      </c>
      <c r="K146" s="15">
        <v>799</v>
      </c>
      <c r="L146" s="15">
        <v>1257</v>
      </c>
      <c r="M146" s="18"/>
      <c r="N146" s="18"/>
      <c r="O146" s="18"/>
      <c r="P146" s="18"/>
      <c r="Q146" s="18"/>
      <c r="R146" s="18"/>
      <c r="S146" s="18"/>
      <c r="T146" s="1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</row>
    <row r="147" spans="5:33" ht="12.75" customHeight="1" x14ac:dyDescent="0.2">
      <c r="E147" s="12"/>
      <c r="F147" s="12"/>
      <c r="G147" s="12"/>
      <c r="H147" s="12"/>
      <c r="I147" s="25" t="s">
        <v>235</v>
      </c>
      <c r="J147" s="15">
        <v>102</v>
      </c>
      <c r="K147" s="15">
        <v>999</v>
      </c>
      <c r="L147" s="15">
        <v>837</v>
      </c>
      <c r="M147" s="18"/>
      <c r="N147" s="18"/>
      <c r="O147" s="18"/>
      <c r="P147" s="18"/>
      <c r="Q147" s="18"/>
      <c r="R147" s="18"/>
      <c r="S147" s="18"/>
      <c r="T147" s="1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</row>
    <row r="148" spans="5:33" ht="12.75" customHeight="1" x14ac:dyDescent="0.2">
      <c r="E148" s="12"/>
      <c r="F148" s="12"/>
      <c r="G148" s="12"/>
      <c r="H148" s="12"/>
      <c r="I148" s="25" t="s">
        <v>236</v>
      </c>
      <c r="J148" s="15">
        <v>102</v>
      </c>
      <c r="K148" s="15">
        <v>999</v>
      </c>
      <c r="L148" s="15">
        <v>1037</v>
      </c>
      <c r="M148" s="18"/>
      <c r="N148" s="18"/>
      <c r="O148" s="18"/>
      <c r="P148" s="18"/>
      <c r="Q148" s="18"/>
      <c r="R148" s="18"/>
      <c r="S148" s="18"/>
      <c r="T148" s="1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</row>
    <row r="149" spans="5:33" ht="12.75" customHeight="1" x14ac:dyDescent="0.2">
      <c r="E149" s="12"/>
      <c r="F149" s="12"/>
      <c r="G149" s="12"/>
      <c r="H149" s="12"/>
      <c r="I149" s="25" t="s">
        <v>237</v>
      </c>
      <c r="J149" s="15">
        <v>102</v>
      </c>
      <c r="K149" s="15">
        <v>999</v>
      </c>
      <c r="L149" s="15">
        <v>1257</v>
      </c>
      <c r="M149" s="18"/>
      <c r="N149" s="18"/>
      <c r="O149" s="18"/>
      <c r="P149" s="18"/>
      <c r="Q149" s="18"/>
      <c r="R149" s="18"/>
      <c r="S149" s="18"/>
      <c r="T149" s="1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</row>
    <row r="150" spans="5:33" ht="12.75" customHeight="1" x14ac:dyDescent="0.2">
      <c r="E150" s="12"/>
      <c r="F150" s="12"/>
      <c r="G150" s="12"/>
      <c r="H150" s="12"/>
      <c r="I150" s="25" t="s">
        <v>238</v>
      </c>
      <c r="J150" s="15">
        <v>102</v>
      </c>
      <c r="K150" s="15">
        <v>999</v>
      </c>
      <c r="L150" s="15">
        <v>1457</v>
      </c>
      <c r="M150" s="18"/>
      <c r="N150" s="18"/>
      <c r="O150" s="18"/>
      <c r="P150" s="18"/>
      <c r="Q150" s="18"/>
      <c r="R150" s="18"/>
      <c r="S150" s="18"/>
      <c r="T150" s="1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</row>
    <row r="151" spans="5:33" ht="12.75" customHeight="1" x14ac:dyDescent="0.2">
      <c r="E151" s="12"/>
      <c r="F151" s="12"/>
      <c r="G151" s="12"/>
      <c r="H151" s="12"/>
      <c r="I151" s="25" t="s">
        <v>239</v>
      </c>
      <c r="J151" s="15">
        <v>102</v>
      </c>
      <c r="K151" s="15">
        <v>345</v>
      </c>
      <c r="L151" s="15">
        <v>585</v>
      </c>
      <c r="M151" s="18"/>
      <c r="N151" s="18"/>
      <c r="O151" s="18"/>
      <c r="P151" s="18"/>
      <c r="Q151" s="18"/>
      <c r="R151" s="18"/>
      <c r="S151" s="18"/>
      <c r="T151" s="1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</row>
    <row r="152" spans="5:33" ht="12.75" customHeight="1" x14ac:dyDescent="0.2">
      <c r="E152" s="12"/>
      <c r="F152" s="12"/>
      <c r="G152" s="12"/>
      <c r="H152" s="12"/>
      <c r="I152" s="25" t="s">
        <v>240</v>
      </c>
      <c r="J152" s="15">
        <v>102</v>
      </c>
      <c r="K152" s="15">
        <v>345</v>
      </c>
      <c r="L152" s="15">
        <v>785</v>
      </c>
      <c r="M152" s="18"/>
      <c r="N152" s="18"/>
      <c r="O152" s="18"/>
      <c r="P152" s="18"/>
      <c r="Q152" s="18"/>
      <c r="R152" s="18"/>
      <c r="S152" s="18"/>
      <c r="T152" s="18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</row>
    <row r="153" spans="5:33" ht="12.75" customHeight="1" x14ac:dyDescent="0.2">
      <c r="E153" s="12"/>
      <c r="F153" s="12"/>
      <c r="G153" s="12"/>
      <c r="H153" s="12"/>
      <c r="I153" s="25" t="s">
        <v>241</v>
      </c>
      <c r="J153" s="15">
        <v>102</v>
      </c>
      <c r="K153" s="15">
        <v>345</v>
      </c>
      <c r="L153" s="15">
        <v>985</v>
      </c>
      <c r="M153" s="18"/>
      <c r="N153" s="18"/>
      <c r="O153" s="18"/>
      <c r="P153" s="18"/>
      <c r="Q153" s="18"/>
      <c r="R153" s="18"/>
      <c r="S153" s="18"/>
      <c r="T153" s="1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</row>
    <row r="154" spans="5:33" ht="12.75" customHeight="1" x14ac:dyDescent="0.2">
      <c r="E154" s="12"/>
      <c r="F154" s="12"/>
      <c r="G154" s="12"/>
      <c r="H154" s="12"/>
      <c r="I154" s="25" t="s">
        <v>242</v>
      </c>
      <c r="J154" s="15">
        <v>102</v>
      </c>
      <c r="K154" s="15">
        <v>455</v>
      </c>
      <c r="L154" s="15">
        <v>785</v>
      </c>
      <c r="M154" s="18"/>
      <c r="N154" s="18"/>
      <c r="O154" s="18"/>
      <c r="P154" s="18"/>
      <c r="Q154" s="18"/>
      <c r="R154" s="18"/>
      <c r="S154" s="18"/>
      <c r="T154" s="1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</row>
    <row r="155" spans="5:33" ht="12.75" customHeight="1" x14ac:dyDescent="0.2">
      <c r="E155" s="12"/>
      <c r="F155" s="12"/>
      <c r="G155" s="12"/>
      <c r="H155" s="12"/>
      <c r="I155" s="25" t="s">
        <v>243</v>
      </c>
      <c r="J155" s="15">
        <v>102</v>
      </c>
      <c r="K155" s="15">
        <v>455</v>
      </c>
      <c r="L155" s="15">
        <v>985</v>
      </c>
      <c r="M155" s="18"/>
      <c r="N155" s="18"/>
      <c r="O155" s="18"/>
      <c r="P155" s="18"/>
      <c r="Q155" s="18"/>
      <c r="R155" s="18"/>
      <c r="S155" s="18"/>
      <c r="T155" s="1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</row>
    <row r="156" spans="5:33" ht="12.75" customHeight="1" x14ac:dyDescent="0.2">
      <c r="E156" s="12"/>
      <c r="F156" s="12"/>
      <c r="G156" s="12"/>
      <c r="H156" s="12"/>
      <c r="I156" s="25" t="s">
        <v>244</v>
      </c>
      <c r="J156" s="15">
        <v>102</v>
      </c>
      <c r="K156" s="15">
        <v>455</v>
      </c>
      <c r="L156" s="15">
        <v>1205</v>
      </c>
      <c r="M156" s="18"/>
      <c r="N156" s="18"/>
      <c r="O156" s="18"/>
      <c r="P156" s="18"/>
      <c r="Q156" s="18"/>
      <c r="R156" s="18"/>
      <c r="S156" s="18"/>
      <c r="T156" s="18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</row>
    <row r="157" spans="5:33" ht="12.75" customHeight="1" x14ac:dyDescent="0.2">
      <c r="E157" s="12"/>
      <c r="F157" s="12"/>
      <c r="G157" s="12"/>
      <c r="H157" s="12"/>
      <c r="I157" s="26" t="s">
        <v>245</v>
      </c>
      <c r="J157" s="19">
        <v>102</v>
      </c>
      <c r="K157" s="19">
        <v>455</v>
      </c>
      <c r="L157" s="19">
        <v>1605</v>
      </c>
      <c r="M157" s="20"/>
      <c r="N157" s="20"/>
      <c r="O157" s="20"/>
      <c r="P157" s="20"/>
      <c r="Q157" s="20"/>
      <c r="R157" s="20"/>
      <c r="S157" s="20"/>
      <c r="T157" s="2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</row>
    <row r="158" spans="5:33" ht="12.75" customHeight="1" x14ac:dyDescent="0.2">
      <c r="E158" s="12"/>
      <c r="F158" s="12"/>
      <c r="G158" s="12"/>
      <c r="H158" s="12"/>
      <c r="I158" s="26" t="s">
        <v>246</v>
      </c>
      <c r="J158" s="19">
        <v>102</v>
      </c>
      <c r="K158" s="19">
        <v>545</v>
      </c>
      <c r="L158" s="19">
        <v>585</v>
      </c>
      <c r="M158" s="20"/>
      <c r="N158" s="20"/>
      <c r="O158" s="20"/>
      <c r="P158" s="20"/>
      <c r="Q158" s="20"/>
      <c r="R158" s="20"/>
      <c r="S158" s="20"/>
      <c r="T158" s="2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</row>
    <row r="159" spans="5:33" ht="12.75" customHeight="1" x14ac:dyDescent="0.2">
      <c r="E159" s="12"/>
      <c r="F159" s="12"/>
      <c r="G159" s="12"/>
      <c r="H159" s="12"/>
      <c r="I159" s="26" t="s">
        <v>247</v>
      </c>
      <c r="J159" s="19">
        <v>102</v>
      </c>
      <c r="K159" s="19">
        <v>545</v>
      </c>
      <c r="L159" s="19">
        <v>785</v>
      </c>
      <c r="M159" s="20"/>
      <c r="N159" s="20"/>
      <c r="O159" s="20"/>
      <c r="P159" s="20"/>
      <c r="Q159" s="20"/>
      <c r="R159" s="20"/>
      <c r="S159" s="20"/>
      <c r="T159" s="2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</row>
    <row r="160" spans="5:33" ht="12.75" customHeight="1" x14ac:dyDescent="0.2">
      <c r="E160" s="12"/>
      <c r="F160" s="12"/>
      <c r="G160" s="12"/>
      <c r="H160" s="12"/>
      <c r="I160" s="26" t="s">
        <v>248</v>
      </c>
      <c r="J160" s="19">
        <v>102</v>
      </c>
      <c r="K160" s="19">
        <v>545</v>
      </c>
      <c r="L160" s="19">
        <v>985</v>
      </c>
      <c r="M160" s="20"/>
      <c r="N160" s="20"/>
      <c r="O160" s="20"/>
      <c r="P160" s="20"/>
      <c r="Q160" s="20"/>
      <c r="R160" s="20"/>
      <c r="S160" s="20"/>
      <c r="T160" s="2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</row>
    <row r="161" spans="5:33" ht="12.75" customHeight="1" x14ac:dyDescent="0.2">
      <c r="E161" s="12"/>
      <c r="F161" s="12"/>
      <c r="G161" s="12"/>
      <c r="H161" s="12"/>
      <c r="I161" s="26" t="s">
        <v>249</v>
      </c>
      <c r="J161" s="19">
        <v>102</v>
      </c>
      <c r="K161" s="19">
        <v>545</v>
      </c>
      <c r="L161" s="19">
        <v>1205</v>
      </c>
      <c r="M161" s="20"/>
      <c r="N161" s="20"/>
      <c r="O161" s="20"/>
      <c r="P161" s="20"/>
      <c r="Q161" s="20"/>
      <c r="R161" s="20"/>
      <c r="S161" s="20"/>
      <c r="T161" s="2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</row>
    <row r="162" spans="5:33" ht="12.75" customHeight="1" x14ac:dyDescent="0.2">
      <c r="E162" s="12"/>
      <c r="F162" s="12"/>
      <c r="G162" s="12"/>
      <c r="H162" s="12"/>
      <c r="I162" s="26" t="s">
        <v>250</v>
      </c>
      <c r="J162" s="19">
        <v>102</v>
      </c>
      <c r="K162" s="19">
        <v>545</v>
      </c>
      <c r="L162" s="19">
        <v>1405</v>
      </c>
      <c r="M162" s="20"/>
      <c r="N162" s="20"/>
      <c r="O162" s="20"/>
      <c r="P162" s="20"/>
      <c r="Q162" s="20"/>
      <c r="R162" s="20"/>
      <c r="S162" s="20"/>
      <c r="T162" s="2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</row>
    <row r="163" spans="5:33" ht="12.75" customHeight="1" x14ac:dyDescent="0.2">
      <c r="E163" s="12"/>
      <c r="F163" s="12"/>
      <c r="G163" s="12"/>
      <c r="H163" s="12"/>
      <c r="I163" s="26" t="s">
        <v>251</v>
      </c>
      <c r="J163" s="19">
        <v>102</v>
      </c>
      <c r="K163" s="19">
        <v>345</v>
      </c>
      <c r="L163" s="19">
        <v>585</v>
      </c>
      <c r="M163" s="20"/>
      <c r="N163" s="20"/>
      <c r="O163" s="20"/>
      <c r="P163" s="20"/>
      <c r="Q163" s="20"/>
      <c r="R163" s="20"/>
      <c r="S163" s="20"/>
      <c r="T163" s="2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</row>
    <row r="164" spans="5:33" ht="12.75" customHeight="1" x14ac:dyDescent="0.2">
      <c r="E164" s="12"/>
      <c r="F164" s="12"/>
      <c r="G164" s="12"/>
      <c r="H164" s="12"/>
      <c r="I164" s="25" t="s">
        <v>252</v>
      </c>
      <c r="J164" s="15">
        <v>102</v>
      </c>
      <c r="K164" s="15">
        <v>345</v>
      </c>
      <c r="L164" s="15">
        <v>785</v>
      </c>
      <c r="M164" s="18"/>
      <c r="N164" s="18"/>
      <c r="O164" s="18"/>
      <c r="P164" s="18"/>
      <c r="Q164" s="18"/>
      <c r="R164" s="18"/>
      <c r="S164" s="18"/>
      <c r="T164" s="1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</row>
    <row r="165" spans="5:33" ht="12.75" customHeight="1" x14ac:dyDescent="0.2">
      <c r="E165" s="12"/>
      <c r="F165" s="12"/>
      <c r="G165" s="12"/>
      <c r="H165" s="12"/>
      <c r="I165" s="25" t="s">
        <v>253</v>
      </c>
      <c r="J165" s="15">
        <v>102</v>
      </c>
      <c r="K165" s="15">
        <v>345</v>
      </c>
      <c r="L165" s="15">
        <v>985</v>
      </c>
      <c r="M165" s="18"/>
      <c r="N165" s="18"/>
      <c r="O165" s="18"/>
      <c r="P165" s="18"/>
      <c r="Q165" s="18"/>
      <c r="R165" s="18"/>
      <c r="S165" s="18"/>
      <c r="T165" s="1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</row>
    <row r="166" spans="5:33" ht="12.75" customHeight="1" x14ac:dyDescent="0.2">
      <c r="E166" s="12"/>
      <c r="F166" s="12"/>
      <c r="G166" s="12"/>
      <c r="H166" s="12"/>
      <c r="I166" s="25" t="s">
        <v>254</v>
      </c>
      <c r="J166" s="15">
        <v>102</v>
      </c>
      <c r="K166" s="15">
        <v>455</v>
      </c>
      <c r="L166" s="15">
        <v>785</v>
      </c>
      <c r="M166" s="18"/>
      <c r="N166" s="18"/>
      <c r="O166" s="18"/>
      <c r="P166" s="18"/>
      <c r="Q166" s="18"/>
      <c r="R166" s="18"/>
      <c r="S166" s="18"/>
      <c r="T166" s="1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</row>
    <row r="167" spans="5:33" ht="12.75" customHeight="1" x14ac:dyDescent="0.2">
      <c r="E167" s="12"/>
      <c r="F167" s="12"/>
      <c r="G167" s="12"/>
      <c r="H167" s="12"/>
      <c r="I167" s="25" t="s">
        <v>255</v>
      </c>
      <c r="J167" s="15">
        <v>102</v>
      </c>
      <c r="K167" s="15">
        <v>455</v>
      </c>
      <c r="L167" s="15">
        <v>985</v>
      </c>
      <c r="M167" s="18"/>
      <c r="N167" s="18"/>
      <c r="O167" s="18"/>
      <c r="P167" s="18"/>
      <c r="Q167" s="18"/>
      <c r="R167" s="18"/>
      <c r="S167" s="18"/>
      <c r="T167" s="1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</row>
    <row r="168" spans="5:33" ht="12.75" customHeight="1" x14ac:dyDescent="0.2">
      <c r="E168" s="12"/>
      <c r="F168" s="12"/>
      <c r="G168" s="12"/>
      <c r="H168" s="12"/>
      <c r="I168" s="25" t="s">
        <v>256</v>
      </c>
      <c r="J168" s="15">
        <v>102</v>
      </c>
      <c r="K168" s="15">
        <v>455</v>
      </c>
      <c r="L168" s="15">
        <v>1205</v>
      </c>
      <c r="M168" s="18"/>
      <c r="N168" s="18"/>
      <c r="O168" s="18"/>
      <c r="P168" s="18"/>
      <c r="Q168" s="18"/>
      <c r="R168" s="18"/>
      <c r="S168" s="18"/>
      <c r="T168" s="1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</row>
    <row r="169" spans="5:33" ht="12.75" customHeight="1" x14ac:dyDescent="0.2">
      <c r="E169" s="12"/>
      <c r="F169" s="12"/>
      <c r="G169" s="12"/>
      <c r="H169" s="12"/>
      <c r="I169" s="26" t="s">
        <v>257</v>
      </c>
      <c r="J169" s="19">
        <v>102</v>
      </c>
      <c r="K169" s="19">
        <v>455</v>
      </c>
      <c r="L169" s="19">
        <v>1605</v>
      </c>
      <c r="M169" s="20"/>
      <c r="N169" s="20"/>
      <c r="O169" s="20"/>
      <c r="P169" s="20"/>
      <c r="Q169" s="20"/>
      <c r="R169" s="20"/>
      <c r="S169" s="20"/>
      <c r="T169" s="20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</row>
    <row r="170" spans="5:33" ht="12.75" customHeight="1" x14ac:dyDescent="0.2">
      <c r="E170" s="12"/>
      <c r="F170" s="12"/>
      <c r="G170" s="12"/>
      <c r="H170" s="12"/>
      <c r="I170" s="26" t="s">
        <v>258</v>
      </c>
      <c r="J170" s="19">
        <v>102</v>
      </c>
      <c r="K170" s="19">
        <v>545</v>
      </c>
      <c r="L170" s="19">
        <v>585</v>
      </c>
      <c r="M170" s="20"/>
      <c r="N170" s="20"/>
      <c r="O170" s="20"/>
      <c r="P170" s="20"/>
      <c r="Q170" s="20"/>
      <c r="R170" s="20"/>
      <c r="S170" s="20"/>
      <c r="T170" s="2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</row>
    <row r="171" spans="5:33" ht="12.75" customHeight="1" x14ac:dyDescent="0.2">
      <c r="E171" s="12"/>
      <c r="F171" s="12"/>
      <c r="G171" s="12"/>
      <c r="H171" s="12"/>
      <c r="I171" s="26" t="s">
        <v>259</v>
      </c>
      <c r="J171" s="19">
        <v>102</v>
      </c>
      <c r="K171" s="19">
        <v>545</v>
      </c>
      <c r="L171" s="19">
        <v>785</v>
      </c>
      <c r="M171" s="20"/>
      <c r="N171" s="20"/>
      <c r="O171" s="20"/>
      <c r="P171" s="20"/>
      <c r="Q171" s="20"/>
      <c r="R171" s="20"/>
      <c r="S171" s="20"/>
      <c r="T171" s="2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</row>
    <row r="172" spans="5:33" ht="12.75" customHeight="1" x14ac:dyDescent="0.2">
      <c r="E172" s="12"/>
      <c r="F172" s="12"/>
      <c r="G172" s="12"/>
      <c r="H172" s="12"/>
      <c r="I172" s="26" t="s">
        <v>260</v>
      </c>
      <c r="J172" s="19">
        <v>102</v>
      </c>
      <c r="K172" s="19">
        <v>545</v>
      </c>
      <c r="L172" s="19">
        <v>985</v>
      </c>
      <c r="M172" s="20"/>
      <c r="N172" s="20"/>
      <c r="O172" s="20"/>
      <c r="P172" s="20"/>
      <c r="Q172" s="20"/>
      <c r="R172" s="20"/>
      <c r="S172" s="20"/>
      <c r="T172" s="2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</row>
    <row r="173" spans="5:33" ht="12.75" customHeight="1" x14ac:dyDescent="0.2">
      <c r="E173" s="12"/>
      <c r="F173" s="12"/>
      <c r="G173" s="12"/>
      <c r="H173" s="12"/>
      <c r="I173" s="26" t="s">
        <v>261</v>
      </c>
      <c r="J173" s="19">
        <v>102</v>
      </c>
      <c r="K173" s="19">
        <v>545</v>
      </c>
      <c r="L173" s="19">
        <v>1205</v>
      </c>
      <c r="M173" s="20"/>
      <c r="N173" s="20"/>
      <c r="O173" s="20"/>
      <c r="P173" s="20"/>
      <c r="Q173" s="20"/>
      <c r="R173" s="20"/>
      <c r="S173" s="20"/>
      <c r="T173" s="2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</row>
    <row r="174" spans="5:33" ht="12.75" customHeight="1" x14ac:dyDescent="0.2">
      <c r="E174" s="12"/>
      <c r="F174" s="12"/>
      <c r="G174" s="12"/>
      <c r="H174" s="12"/>
      <c r="I174" s="26" t="s">
        <v>262</v>
      </c>
      <c r="J174" s="19">
        <v>102</v>
      </c>
      <c r="K174" s="19">
        <v>545</v>
      </c>
      <c r="L174" s="19">
        <v>1405</v>
      </c>
      <c r="M174" s="20"/>
      <c r="N174" s="20"/>
      <c r="O174" s="20"/>
      <c r="P174" s="20"/>
      <c r="Q174" s="20"/>
      <c r="R174" s="20"/>
      <c r="S174" s="20"/>
      <c r="T174" s="2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</row>
    <row r="175" spans="5:33" ht="12.75" customHeight="1" x14ac:dyDescent="0.2">
      <c r="E175" s="12"/>
      <c r="F175" s="12"/>
      <c r="G175" s="12"/>
      <c r="H175" s="12"/>
      <c r="I175" s="25" t="s">
        <v>263</v>
      </c>
      <c r="J175" s="15">
        <v>102</v>
      </c>
      <c r="K175" s="15">
        <v>345</v>
      </c>
      <c r="L175" s="15">
        <v>585</v>
      </c>
      <c r="M175" s="18"/>
      <c r="N175" s="18"/>
      <c r="O175" s="18"/>
      <c r="P175" s="18"/>
      <c r="Q175" s="18"/>
      <c r="R175" s="18"/>
      <c r="S175" s="18"/>
      <c r="T175" s="1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</row>
    <row r="176" spans="5:33" ht="12.75" customHeight="1" x14ac:dyDescent="0.2">
      <c r="E176" s="12"/>
      <c r="F176" s="12"/>
      <c r="G176" s="12"/>
      <c r="H176" s="12"/>
      <c r="I176" s="25" t="s">
        <v>264</v>
      </c>
      <c r="J176" s="15">
        <v>102</v>
      </c>
      <c r="K176" s="15">
        <v>345</v>
      </c>
      <c r="L176" s="15">
        <v>785</v>
      </c>
      <c r="M176" s="18"/>
      <c r="N176" s="18"/>
      <c r="O176" s="18"/>
      <c r="P176" s="18"/>
      <c r="Q176" s="18"/>
      <c r="R176" s="18"/>
      <c r="S176" s="18"/>
      <c r="T176" s="18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</row>
    <row r="177" spans="5:33" ht="12.75" customHeight="1" x14ac:dyDescent="0.2">
      <c r="E177" s="12"/>
      <c r="F177" s="12"/>
      <c r="G177" s="12"/>
      <c r="H177" s="12"/>
      <c r="I177" s="25" t="s">
        <v>265</v>
      </c>
      <c r="J177" s="15">
        <v>102</v>
      </c>
      <c r="K177" s="15">
        <v>345</v>
      </c>
      <c r="L177" s="15">
        <v>985</v>
      </c>
      <c r="M177" s="18"/>
      <c r="N177" s="18"/>
      <c r="O177" s="18"/>
      <c r="P177" s="18"/>
      <c r="Q177" s="18"/>
      <c r="R177" s="18"/>
      <c r="S177" s="18"/>
      <c r="T177" s="1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</row>
    <row r="178" spans="5:33" ht="12.75" customHeight="1" x14ac:dyDescent="0.2">
      <c r="E178" s="12"/>
      <c r="F178" s="12"/>
      <c r="G178" s="12"/>
      <c r="H178" s="12"/>
      <c r="I178" s="25" t="s">
        <v>266</v>
      </c>
      <c r="J178" s="15">
        <v>102</v>
      </c>
      <c r="K178" s="15">
        <v>455</v>
      </c>
      <c r="L178" s="15">
        <v>785</v>
      </c>
      <c r="M178" s="18"/>
      <c r="N178" s="18"/>
      <c r="O178" s="18"/>
      <c r="P178" s="18"/>
      <c r="Q178" s="18"/>
      <c r="R178" s="18"/>
      <c r="S178" s="18"/>
      <c r="T178" s="1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</row>
    <row r="179" spans="5:33" ht="12.75" customHeight="1" x14ac:dyDescent="0.2">
      <c r="E179" s="12"/>
      <c r="F179" s="12"/>
      <c r="G179" s="12"/>
      <c r="H179" s="12"/>
      <c r="I179" s="25" t="s">
        <v>267</v>
      </c>
      <c r="J179" s="15">
        <v>102</v>
      </c>
      <c r="K179" s="15">
        <v>455</v>
      </c>
      <c r="L179" s="15">
        <v>985</v>
      </c>
      <c r="M179" s="18"/>
      <c r="N179" s="18"/>
      <c r="O179" s="18"/>
      <c r="P179" s="18"/>
      <c r="Q179" s="18"/>
      <c r="R179" s="18"/>
      <c r="S179" s="18"/>
      <c r="T179" s="1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</row>
    <row r="180" spans="5:33" ht="12.75" customHeight="1" x14ac:dyDescent="0.2">
      <c r="E180" s="12"/>
      <c r="F180" s="12"/>
      <c r="G180" s="12"/>
      <c r="H180" s="12"/>
      <c r="I180" s="25" t="s">
        <v>268</v>
      </c>
      <c r="J180" s="15">
        <v>102</v>
      </c>
      <c r="K180" s="15">
        <v>455</v>
      </c>
      <c r="L180" s="15">
        <v>1205</v>
      </c>
      <c r="M180" s="18"/>
      <c r="N180" s="18"/>
      <c r="O180" s="18"/>
      <c r="P180" s="18"/>
      <c r="Q180" s="18"/>
      <c r="R180" s="18"/>
      <c r="S180" s="18"/>
      <c r="T180" s="1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</row>
    <row r="181" spans="5:33" ht="12.75" customHeight="1" x14ac:dyDescent="0.2">
      <c r="E181" s="12"/>
      <c r="F181" s="12"/>
      <c r="G181" s="12"/>
      <c r="H181" s="12"/>
      <c r="I181" s="26" t="s">
        <v>269</v>
      </c>
      <c r="J181" s="19">
        <v>102</v>
      </c>
      <c r="K181" s="19">
        <v>455</v>
      </c>
      <c r="L181" s="19">
        <v>1605</v>
      </c>
      <c r="M181" s="20"/>
      <c r="N181" s="20"/>
      <c r="O181" s="20"/>
      <c r="P181" s="20"/>
      <c r="Q181" s="20"/>
      <c r="R181" s="20"/>
      <c r="S181" s="20"/>
      <c r="T181" s="20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</row>
    <row r="182" spans="5:33" ht="12.75" customHeight="1" x14ac:dyDescent="0.2">
      <c r="E182" s="12"/>
      <c r="F182" s="12"/>
      <c r="G182" s="12"/>
      <c r="H182" s="12"/>
      <c r="I182" s="26" t="s">
        <v>270</v>
      </c>
      <c r="J182" s="19">
        <v>102</v>
      </c>
      <c r="K182" s="19">
        <v>545</v>
      </c>
      <c r="L182" s="19">
        <v>585</v>
      </c>
      <c r="M182" s="20"/>
      <c r="N182" s="20"/>
      <c r="O182" s="20"/>
      <c r="P182" s="20"/>
      <c r="Q182" s="20"/>
      <c r="R182" s="20"/>
      <c r="S182" s="20"/>
      <c r="T182" s="20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</row>
    <row r="183" spans="5:33" ht="12.75" customHeight="1" x14ac:dyDescent="0.2">
      <c r="E183" s="12"/>
      <c r="F183" s="12"/>
      <c r="G183" s="12"/>
      <c r="H183" s="12"/>
      <c r="I183" s="26" t="s">
        <v>271</v>
      </c>
      <c r="J183" s="19">
        <v>102</v>
      </c>
      <c r="K183" s="19">
        <v>545</v>
      </c>
      <c r="L183" s="19">
        <v>785</v>
      </c>
      <c r="M183" s="20"/>
      <c r="N183" s="20"/>
      <c r="O183" s="20"/>
      <c r="P183" s="20"/>
      <c r="Q183" s="20"/>
      <c r="R183" s="20"/>
      <c r="S183" s="20"/>
      <c r="T183" s="2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</row>
    <row r="184" spans="5:33" ht="12.75" customHeight="1" x14ac:dyDescent="0.2">
      <c r="E184" s="12"/>
      <c r="F184" s="12"/>
      <c r="G184" s="12"/>
      <c r="H184" s="12"/>
      <c r="I184" s="26" t="s">
        <v>272</v>
      </c>
      <c r="J184" s="19">
        <v>102</v>
      </c>
      <c r="K184" s="19">
        <v>545</v>
      </c>
      <c r="L184" s="19">
        <v>985</v>
      </c>
      <c r="M184" s="20"/>
      <c r="N184" s="20"/>
      <c r="O184" s="20"/>
      <c r="P184" s="20"/>
      <c r="Q184" s="20"/>
      <c r="R184" s="20"/>
      <c r="S184" s="20"/>
      <c r="T184" s="2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</row>
    <row r="185" spans="5:33" ht="12.75" customHeight="1" x14ac:dyDescent="0.2">
      <c r="E185" s="12"/>
      <c r="F185" s="12"/>
      <c r="G185" s="12"/>
      <c r="H185" s="12"/>
      <c r="I185" s="26" t="s">
        <v>273</v>
      </c>
      <c r="J185" s="19">
        <v>102</v>
      </c>
      <c r="K185" s="19">
        <v>545</v>
      </c>
      <c r="L185" s="19">
        <v>1205</v>
      </c>
      <c r="M185" s="20"/>
      <c r="N185" s="20"/>
      <c r="O185" s="20"/>
      <c r="P185" s="20"/>
      <c r="Q185" s="20"/>
      <c r="R185" s="20"/>
      <c r="S185" s="20"/>
      <c r="T185" s="2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</row>
    <row r="186" spans="5:33" ht="12.75" customHeight="1" x14ac:dyDescent="0.2">
      <c r="E186" s="12"/>
      <c r="F186" s="12"/>
      <c r="G186" s="12"/>
      <c r="H186" s="12"/>
      <c r="I186" s="26" t="s">
        <v>274</v>
      </c>
      <c r="J186" s="19">
        <v>102</v>
      </c>
      <c r="K186" s="19">
        <v>545</v>
      </c>
      <c r="L186" s="19">
        <v>1405</v>
      </c>
      <c r="M186" s="20"/>
      <c r="N186" s="20"/>
      <c r="O186" s="20"/>
      <c r="P186" s="20"/>
      <c r="Q186" s="20"/>
      <c r="R186" s="20"/>
      <c r="S186" s="20"/>
      <c r="T186" s="20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</row>
    <row r="187" spans="5:33" ht="12.75" customHeight="1" x14ac:dyDescent="0.2">
      <c r="E187" s="12"/>
      <c r="F187" s="12"/>
      <c r="G187" s="12"/>
      <c r="H187" s="12"/>
      <c r="I187" s="25" t="s">
        <v>275</v>
      </c>
      <c r="J187" s="15">
        <v>102</v>
      </c>
      <c r="K187" s="15">
        <v>345</v>
      </c>
      <c r="L187" s="15">
        <v>585</v>
      </c>
      <c r="M187" s="18"/>
      <c r="N187" s="18"/>
      <c r="O187" s="18"/>
      <c r="P187" s="18"/>
      <c r="Q187" s="18"/>
      <c r="R187" s="18"/>
      <c r="S187" s="18"/>
      <c r="T187" s="1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</row>
    <row r="188" spans="5:33" ht="12.75" customHeight="1" x14ac:dyDescent="0.2">
      <c r="E188" s="12"/>
      <c r="F188" s="12"/>
      <c r="G188" s="12"/>
      <c r="H188" s="12"/>
      <c r="I188" s="25" t="s">
        <v>276</v>
      </c>
      <c r="J188" s="15">
        <v>102</v>
      </c>
      <c r="K188" s="15">
        <v>345</v>
      </c>
      <c r="L188" s="15">
        <v>785</v>
      </c>
      <c r="M188" s="18"/>
      <c r="N188" s="18"/>
      <c r="O188" s="18"/>
      <c r="P188" s="18"/>
      <c r="Q188" s="18"/>
      <c r="R188" s="18"/>
      <c r="S188" s="18"/>
      <c r="T188" s="18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</row>
    <row r="189" spans="5:33" ht="12.75" customHeight="1" x14ac:dyDescent="0.2">
      <c r="E189" s="12"/>
      <c r="F189" s="12"/>
      <c r="G189" s="12"/>
      <c r="H189" s="12"/>
      <c r="I189" s="25" t="s">
        <v>277</v>
      </c>
      <c r="J189" s="15">
        <v>102</v>
      </c>
      <c r="K189" s="15">
        <v>345</v>
      </c>
      <c r="L189" s="15">
        <v>985</v>
      </c>
      <c r="M189" s="18"/>
      <c r="N189" s="18"/>
      <c r="O189" s="18"/>
      <c r="P189" s="18"/>
      <c r="Q189" s="18"/>
      <c r="R189" s="18"/>
      <c r="S189" s="18"/>
      <c r="T189" s="1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</row>
    <row r="190" spans="5:33" ht="12.75" customHeight="1" x14ac:dyDescent="0.2">
      <c r="E190" s="12"/>
      <c r="F190" s="12"/>
      <c r="G190" s="12"/>
      <c r="H190" s="12"/>
      <c r="I190" s="25" t="s">
        <v>278</v>
      </c>
      <c r="J190" s="15">
        <v>102</v>
      </c>
      <c r="K190" s="15">
        <v>455</v>
      </c>
      <c r="L190" s="15">
        <v>785</v>
      </c>
      <c r="M190" s="18"/>
      <c r="N190" s="18"/>
      <c r="O190" s="18"/>
      <c r="P190" s="18"/>
      <c r="Q190" s="18"/>
      <c r="R190" s="18"/>
      <c r="S190" s="18"/>
      <c r="T190" s="1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</row>
    <row r="191" spans="5:33" ht="12.75" customHeight="1" x14ac:dyDescent="0.2">
      <c r="E191" s="12"/>
      <c r="F191" s="12"/>
      <c r="G191" s="12"/>
      <c r="H191" s="12"/>
      <c r="I191" s="25" t="s">
        <v>279</v>
      </c>
      <c r="J191" s="15">
        <v>102</v>
      </c>
      <c r="K191" s="15">
        <v>455</v>
      </c>
      <c r="L191" s="15">
        <v>985</v>
      </c>
      <c r="M191" s="18"/>
      <c r="N191" s="18"/>
      <c r="O191" s="18"/>
      <c r="P191" s="18"/>
      <c r="Q191" s="18"/>
      <c r="R191" s="18"/>
      <c r="S191" s="18"/>
      <c r="T191" s="1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</row>
    <row r="192" spans="5:33" ht="12.75" customHeight="1" x14ac:dyDescent="0.2">
      <c r="E192" s="12"/>
      <c r="F192" s="12"/>
      <c r="G192" s="12"/>
      <c r="H192" s="12"/>
      <c r="I192" s="25" t="s">
        <v>280</v>
      </c>
      <c r="J192" s="15">
        <v>102</v>
      </c>
      <c r="K192" s="15">
        <v>455</v>
      </c>
      <c r="L192" s="15">
        <v>1205</v>
      </c>
      <c r="M192" s="18"/>
      <c r="N192" s="18"/>
      <c r="O192" s="18"/>
      <c r="P192" s="18"/>
      <c r="Q192" s="18"/>
      <c r="R192" s="18"/>
      <c r="S192" s="18"/>
      <c r="T192" s="1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</row>
    <row r="193" spans="5:33" ht="12.75" customHeight="1" x14ac:dyDescent="0.2">
      <c r="E193" s="12"/>
      <c r="F193" s="12"/>
      <c r="G193" s="12"/>
      <c r="H193" s="12"/>
      <c r="I193" s="26" t="s">
        <v>281</v>
      </c>
      <c r="J193" s="19">
        <v>102</v>
      </c>
      <c r="K193" s="19">
        <v>455</v>
      </c>
      <c r="L193" s="19">
        <v>1605</v>
      </c>
      <c r="M193" s="20"/>
      <c r="N193" s="20"/>
      <c r="O193" s="20"/>
      <c r="P193" s="20"/>
      <c r="Q193" s="20"/>
      <c r="R193" s="20"/>
      <c r="S193" s="20"/>
      <c r="T193" s="20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</row>
    <row r="194" spans="5:33" ht="12.75" customHeight="1" x14ac:dyDescent="0.2">
      <c r="E194" s="12"/>
      <c r="F194" s="12"/>
      <c r="G194" s="12"/>
      <c r="H194" s="12"/>
      <c r="I194" s="26" t="s">
        <v>282</v>
      </c>
      <c r="J194" s="19">
        <v>102</v>
      </c>
      <c r="K194" s="19">
        <v>545</v>
      </c>
      <c r="L194" s="19">
        <v>585</v>
      </c>
      <c r="M194" s="20"/>
      <c r="N194" s="20"/>
      <c r="O194" s="20"/>
      <c r="P194" s="20"/>
      <c r="Q194" s="20"/>
      <c r="R194" s="20"/>
      <c r="S194" s="20"/>
      <c r="T194" s="2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</row>
    <row r="195" spans="5:33" ht="12.75" customHeight="1" x14ac:dyDescent="0.2">
      <c r="E195" s="12"/>
      <c r="F195" s="12"/>
      <c r="G195" s="12"/>
      <c r="H195" s="12"/>
      <c r="I195" s="26" t="s">
        <v>283</v>
      </c>
      <c r="J195" s="19">
        <v>102</v>
      </c>
      <c r="K195" s="19">
        <v>545</v>
      </c>
      <c r="L195" s="19">
        <v>785</v>
      </c>
      <c r="M195" s="20"/>
      <c r="N195" s="20"/>
      <c r="O195" s="20"/>
      <c r="P195" s="20"/>
      <c r="Q195" s="20"/>
      <c r="R195" s="20"/>
      <c r="S195" s="20"/>
      <c r="T195" s="2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</row>
    <row r="196" spans="5:33" ht="12.75" customHeight="1" x14ac:dyDescent="0.2">
      <c r="E196" s="12"/>
      <c r="F196" s="12"/>
      <c r="G196" s="12"/>
      <c r="H196" s="12"/>
      <c r="I196" s="26" t="s">
        <v>284</v>
      </c>
      <c r="J196" s="19">
        <v>102</v>
      </c>
      <c r="K196" s="19">
        <v>545</v>
      </c>
      <c r="L196" s="19">
        <v>985</v>
      </c>
      <c r="M196" s="20"/>
      <c r="N196" s="20"/>
      <c r="O196" s="20"/>
      <c r="P196" s="20"/>
      <c r="Q196" s="20"/>
      <c r="R196" s="20"/>
      <c r="S196" s="20"/>
      <c r="T196" s="2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</row>
    <row r="197" spans="5:33" ht="12.75" customHeight="1" x14ac:dyDescent="0.2">
      <c r="E197" s="12"/>
      <c r="F197" s="12"/>
      <c r="G197" s="12"/>
      <c r="H197" s="12"/>
      <c r="I197" s="26" t="s">
        <v>285</v>
      </c>
      <c r="J197" s="19">
        <v>102</v>
      </c>
      <c r="K197" s="19">
        <v>545</v>
      </c>
      <c r="L197" s="19">
        <v>1205</v>
      </c>
      <c r="M197" s="20"/>
      <c r="N197" s="20"/>
      <c r="O197" s="20"/>
      <c r="P197" s="20"/>
      <c r="Q197" s="20"/>
      <c r="R197" s="20"/>
      <c r="S197" s="20"/>
      <c r="T197" s="2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</row>
    <row r="198" spans="5:33" ht="12.75" customHeight="1" x14ac:dyDescent="0.2">
      <c r="E198" s="12"/>
      <c r="F198" s="12"/>
      <c r="G198" s="12"/>
      <c r="H198" s="12"/>
      <c r="I198" s="26" t="s">
        <v>286</v>
      </c>
      <c r="J198" s="19">
        <v>102</v>
      </c>
      <c r="K198" s="19">
        <v>545</v>
      </c>
      <c r="L198" s="19">
        <v>1405</v>
      </c>
      <c r="M198" s="20"/>
      <c r="N198" s="20"/>
      <c r="O198" s="20"/>
      <c r="P198" s="20"/>
      <c r="Q198" s="20"/>
      <c r="R198" s="20"/>
      <c r="S198" s="20"/>
      <c r="T198" s="20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</row>
    <row r="199" spans="5:33" ht="12.75" customHeight="1" x14ac:dyDescent="0.2">
      <c r="E199" s="12"/>
      <c r="F199" s="12"/>
      <c r="G199" s="12"/>
      <c r="H199" s="12"/>
      <c r="I199" s="25" t="s">
        <v>287</v>
      </c>
      <c r="J199" s="15">
        <v>102</v>
      </c>
      <c r="K199" s="15">
        <v>345</v>
      </c>
      <c r="L199" s="15">
        <v>585</v>
      </c>
      <c r="M199" s="18"/>
      <c r="N199" s="18"/>
      <c r="O199" s="18"/>
      <c r="P199" s="18"/>
      <c r="Q199" s="18"/>
      <c r="R199" s="18"/>
      <c r="S199" s="18"/>
      <c r="T199" s="18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</row>
    <row r="200" spans="5:33" ht="12.75" customHeight="1" x14ac:dyDescent="0.2">
      <c r="E200" s="12"/>
      <c r="F200" s="12"/>
      <c r="G200" s="12"/>
      <c r="H200" s="12"/>
      <c r="I200" s="25" t="s">
        <v>288</v>
      </c>
      <c r="J200" s="15">
        <v>102</v>
      </c>
      <c r="K200" s="15">
        <v>345</v>
      </c>
      <c r="L200" s="15">
        <v>785</v>
      </c>
      <c r="M200" s="18"/>
      <c r="N200" s="18"/>
      <c r="O200" s="18"/>
      <c r="P200" s="18"/>
      <c r="Q200" s="18"/>
      <c r="R200" s="18"/>
      <c r="S200" s="18"/>
      <c r="T200" s="18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</row>
    <row r="201" spans="5:33" ht="12.75" customHeight="1" x14ac:dyDescent="0.2">
      <c r="E201" s="12"/>
      <c r="F201" s="12"/>
      <c r="G201" s="12"/>
      <c r="H201" s="12"/>
      <c r="I201" s="25" t="s">
        <v>289</v>
      </c>
      <c r="J201" s="15">
        <v>102</v>
      </c>
      <c r="K201" s="15">
        <v>345</v>
      </c>
      <c r="L201" s="15">
        <v>985</v>
      </c>
      <c r="M201" s="18"/>
      <c r="N201" s="18"/>
      <c r="O201" s="18"/>
      <c r="P201" s="18"/>
      <c r="Q201" s="18"/>
      <c r="R201" s="18"/>
      <c r="S201" s="18"/>
      <c r="T201" s="1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</row>
    <row r="202" spans="5:33" ht="12.75" customHeight="1" x14ac:dyDescent="0.2">
      <c r="E202" s="12"/>
      <c r="F202" s="12"/>
      <c r="G202" s="12"/>
      <c r="H202" s="12"/>
      <c r="I202" s="25" t="s">
        <v>290</v>
      </c>
      <c r="J202" s="15">
        <v>102</v>
      </c>
      <c r="K202" s="15">
        <v>455</v>
      </c>
      <c r="L202" s="15">
        <v>785</v>
      </c>
      <c r="M202" s="18"/>
      <c r="N202" s="18"/>
      <c r="O202" s="18"/>
      <c r="P202" s="18"/>
      <c r="Q202" s="18"/>
      <c r="R202" s="18"/>
      <c r="S202" s="18"/>
      <c r="T202" s="18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</row>
    <row r="203" spans="5:33" ht="12.75" customHeight="1" x14ac:dyDescent="0.2">
      <c r="E203" s="12"/>
      <c r="F203" s="12"/>
      <c r="G203" s="12"/>
      <c r="H203" s="12"/>
      <c r="I203" s="25" t="s">
        <v>291</v>
      </c>
      <c r="J203" s="15">
        <v>102</v>
      </c>
      <c r="K203" s="15">
        <v>455</v>
      </c>
      <c r="L203" s="15">
        <v>985</v>
      </c>
      <c r="M203" s="18"/>
      <c r="N203" s="18"/>
      <c r="O203" s="18"/>
      <c r="P203" s="18"/>
      <c r="Q203" s="18"/>
      <c r="R203" s="18"/>
      <c r="S203" s="18"/>
      <c r="T203" s="18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</row>
    <row r="204" spans="5:33" ht="12.75" customHeight="1" x14ac:dyDescent="0.2">
      <c r="E204" s="12"/>
      <c r="F204" s="12"/>
      <c r="G204" s="12"/>
      <c r="H204" s="12"/>
      <c r="I204" s="25" t="s">
        <v>292</v>
      </c>
      <c r="J204" s="15">
        <v>102</v>
      </c>
      <c r="K204" s="15">
        <v>455</v>
      </c>
      <c r="L204" s="15">
        <v>1205</v>
      </c>
      <c r="M204" s="18"/>
      <c r="N204" s="18"/>
      <c r="O204" s="18"/>
      <c r="P204" s="18"/>
      <c r="Q204" s="18"/>
      <c r="R204" s="18"/>
      <c r="S204" s="18"/>
      <c r="T204" s="1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</row>
    <row r="205" spans="5:33" ht="12.75" customHeight="1" x14ac:dyDescent="0.2">
      <c r="E205" s="12"/>
      <c r="F205" s="12"/>
      <c r="G205" s="12"/>
      <c r="H205" s="12"/>
      <c r="I205" s="26" t="s">
        <v>293</v>
      </c>
      <c r="J205" s="19">
        <v>102</v>
      </c>
      <c r="K205" s="19">
        <v>455</v>
      </c>
      <c r="L205" s="19">
        <v>1605</v>
      </c>
      <c r="M205" s="20"/>
      <c r="N205" s="20"/>
      <c r="O205" s="20"/>
      <c r="P205" s="20"/>
      <c r="Q205" s="20"/>
      <c r="R205" s="20"/>
      <c r="S205" s="20"/>
      <c r="T205" s="2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</row>
    <row r="206" spans="5:33" ht="12.75" customHeight="1" x14ac:dyDescent="0.2">
      <c r="E206" s="12"/>
      <c r="F206" s="12"/>
      <c r="G206" s="12"/>
      <c r="H206" s="12"/>
      <c r="I206" s="26" t="s">
        <v>294</v>
      </c>
      <c r="J206" s="19">
        <v>102</v>
      </c>
      <c r="K206" s="19">
        <v>545</v>
      </c>
      <c r="L206" s="19">
        <v>585</v>
      </c>
      <c r="M206" s="20"/>
      <c r="N206" s="20"/>
      <c r="O206" s="20"/>
      <c r="P206" s="20"/>
      <c r="Q206" s="20"/>
      <c r="R206" s="20"/>
      <c r="S206" s="20"/>
      <c r="T206" s="2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</row>
    <row r="207" spans="5:33" ht="12.75" customHeight="1" x14ac:dyDescent="0.2">
      <c r="E207" s="12"/>
      <c r="F207" s="12"/>
      <c r="G207" s="12"/>
      <c r="H207" s="12"/>
      <c r="I207" s="26" t="s">
        <v>295</v>
      </c>
      <c r="J207" s="19">
        <v>102</v>
      </c>
      <c r="K207" s="19">
        <v>545</v>
      </c>
      <c r="L207" s="19">
        <v>785</v>
      </c>
      <c r="M207" s="20"/>
      <c r="N207" s="20"/>
      <c r="O207" s="20"/>
      <c r="P207" s="20"/>
      <c r="Q207" s="20"/>
      <c r="R207" s="20"/>
      <c r="S207" s="20"/>
      <c r="T207" s="2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</row>
    <row r="208" spans="5:33" ht="12.75" customHeight="1" x14ac:dyDescent="0.2">
      <c r="E208" s="12"/>
      <c r="F208" s="12"/>
      <c r="G208" s="12"/>
      <c r="H208" s="12"/>
      <c r="I208" s="26" t="s">
        <v>296</v>
      </c>
      <c r="J208" s="19">
        <v>102</v>
      </c>
      <c r="K208" s="19">
        <v>545</v>
      </c>
      <c r="L208" s="19">
        <v>985</v>
      </c>
      <c r="M208" s="20"/>
      <c r="N208" s="20"/>
      <c r="O208" s="20"/>
      <c r="P208" s="20"/>
      <c r="Q208" s="20"/>
      <c r="R208" s="20"/>
      <c r="S208" s="20"/>
      <c r="T208" s="2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</row>
    <row r="209" spans="5:33" ht="12.75" customHeight="1" x14ac:dyDescent="0.2">
      <c r="E209" s="12"/>
      <c r="F209" s="12"/>
      <c r="G209" s="12"/>
      <c r="H209" s="12"/>
      <c r="I209" s="26" t="s">
        <v>297</v>
      </c>
      <c r="J209" s="19">
        <v>102</v>
      </c>
      <c r="K209" s="19">
        <v>545</v>
      </c>
      <c r="L209" s="19">
        <v>1205</v>
      </c>
      <c r="M209" s="20"/>
      <c r="N209" s="20"/>
      <c r="O209" s="20"/>
      <c r="P209" s="20"/>
      <c r="Q209" s="20"/>
      <c r="R209" s="20"/>
      <c r="S209" s="20"/>
      <c r="T209" s="2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</row>
    <row r="210" spans="5:33" ht="12.75" customHeight="1" x14ac:dyDescent="0.2">
      <c r="E210" s="12"/>
      <c r="F210" s="12"/>
      <c r="G210" s="12"/>
      <c r="H210" s="12"/>
      <c r="I210" s="26" t="s">
        <v>298</v>
      </c>
      <c r="J210" s="19">
        <v>102</v>
      </c>
      <c r="K210" s="19">
        <v>545</v>
      </c>
      <c r="L210" s="19">
        <v>1405</v>
      </c>
      <c r="M210" s="20"/>
      <c r="N210" s="20"/>
      <c r="O210" s="20"/>
      <c r="P210" s="20"/>
      <c r="Q210" s="20"/>
      <c r="R210" s="20"/>
      <c r="S210" s="20"/>
      <c r="T210" s="20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</row>
    <row r="211" spans="5:33" ht="12.75" hidden="1" customHeight="1" x14ac:dyDescent="0.2">
      <c r="I211" s="27" t="s">
        <v>1934</v>
      </c>
      <c r="J211" s="10" t="s">
        <v>559</v>
      </c>
      <c r="K211" s="416">
        <v>392</v>
      </c>
      <c r="L211" s="416">
        <v>582</v>
      </c>
      <c r="M211" s="3"/>
      <c r="N211" s="3"/>
      <c r="O211" s="3"/>
      <c r="P211" s="3"/>
      <c r="Q211" s="3"/>
      <c r="R211" s="3"/>
      <c r="S211" s="3"/>
      <c r="T211" s="3"/>
    </row>
    <row r="212" spans="5:33" ht="12.75" hidden="1" customHeight="1" x14ac:dyDescent="0.2">
      <c r="I212" s="27" t="s">
        <v>1935</v>
      </c>
      <c r="J212" s="10" t="s">
        <v>559</v>
      </c>
      <c r="K212" s="416">
        <v>392</v>
      </c>
      <c r="L212" s="416">
        <v>782</v>
      </c>
    </row>
    <row r="213" spans="5:33" ht="12.75" hidden="1" customHeight="1" x14ac:dyDescent="0.2">
      <c r="I213" s="27" t="s">
        <v>1936</v>
      </c>
      <c r="J213" s="10" t="s">
        <v>559</v>
      </c>
      <c r="K213" s="416">
        <v>392</v>
      </c>
      <c r="L213" s="416">
        <v>982</v>
      </c>
    </row>
    <row r="214" spans="5:33" ht="12.75" hidden="1" customHeight="1" x14ac:dyDescent="0.2">
      <c r="I214" s="27" t="s">
        <v>1937</v>
      </c>
      <c r="J214" s="10" t="s">
        <v>559</v>
      </c>
      <c r="K214" s="416">
        <v>442</v>
      </c>
      <c r="L214" s="416">
        <v>408</v>
      </c>
    </row>
    <row r="215" spans="5:33" ht="12.75" hidden="1" customHeight="1" x14ac:dyDescent="0.2">
      <c r="I215" s="27" t="s">
        <v>1938</v>
      </c>
      <c r="J215" s="10" t="s">
        <v>559</v>
      </c>
      <c r="K215" s="416">
        <v>502</v>
      </c>
      <c r="L215" s="416">
        <v>782</v>
      </c>
    </row>
    <row r="216" spans="5:33" ht="12.75" hidden="1" customHeight="1" x14ac:dyDescent="0.2">
      <c r="I216" s="27" t="s">
        <v>1939</v>
      </c>
      <c r="J216" s="10" t="s">
        <v>559</v>
      </c>
      <c r="K216" s="416">
        <v>502</v>
      </c>
      <c r="L216" s="416">
        <v>982</v>
      </c>
    </row>
    <row r="217" spans="5:33" ht="12.75" hidden="1" customHeight="1" x14ac:dyDescent="0.2">
      <c r="I217" s="27" t="s">
        <v>1940</v>
      </c>
      <c r="J217" s="10" t="s">
        <v>559</v>
      </c>
      <c r="K217" s="416">
        <v>502</v>
      </c>
      <c r="L217" s="416">
        <v>1202</v>
      </c>
    </row>
    <row r="218" spans="5:33" ht="12.75" hidden="1" customHeight="1" x14ac:dyDescent="0.2">
      <c r="I218" s="27" t="s">
        <v>1941</v>
      </c>
      <c r="J218" s="10" t="s">
        <v>559</v>
      </c>
      <c r="K218" s="416">
        <v>622</v>
      </c>
      <c r="L218" s="416">
        <v>582</v>
      </c>
    </row>
    <row r="219" spans="5:33" ht="12.75" hidden="1" customHeight="1" x14ac:dyDescent="0.2">
      <c r="I219" s="27" t="s">
        <v>1942</v>
      </c>
      <c r="J219" s="10" t="s">
        <v>559</v>
      </c>
      <c r="K219" s="416">
        <v>622</v>
      </c>
      <c r="L219" s="416">
        <v>782</v>
      </c>
    </row>
    <row r="220" spans="5:33" ht="12.75" hidden="1" customHeight="1" x14ac:dyDescent="0.2">
      <c r="I220" s="27" t="s">
        <v>1943</v>
      </c>
      <c r="J220" s="10" t="s">
        <v>559</v>
      </c>
      <c r="K220" s="416">
        <v>622</v>
      </c>
      <c r="L220" s="416">
        <v>982</v>
      </c>
    </row>
    <row r="221" spans="5:33" ht="12.75" hidden="1" customHeight="1" x14ac:dyDescent="0.2">
      <c r="I221" s="27" t="s">
        <v>1944</v>
      </c>
      <c r="J221" s="10" t="s">
        <v>559</v>
      </c>
      <c r="K221" s="416">
        <v>622</v>
      </c>
      <c r="L221" s="416">
        <v>1202</v>
      </c>
    </row>
    <row r="222" spans="5:33" ht="12.75" hidden="1" customHeight="1" x14ac:dyDescent="0.2">
      <c r="I222" s="27" t="s">
        <v>1945</v>
      </c>
      <c r="J222" s="10" t="s">
        <v>559</v>
      </c>
      <c r="K222" s="416">
        <v>622</v>
      </c>
      <c r="L222" s="416">
        <v>1404</v>
      </c>
    </row>
    <row r="223" spans="5:33" ht="12.75" hidden="1" customHeight="1" x14ac:dyDescent="0.2">
      <c r="I223" s="27" t="s">
        <v>1946</v>
      </c>
      <c r="J223" s="10" t="s">
        <v>559</v>
      </c>
      <c r="K223" s="416">
        <v>622</v>
      </c>
      <c r="L223" s="416">
        <v>1604</v>
      </c>
    </row>
    <row r="224" spans="5:33" ht="12.75" hidden="1" customHeight="1" x14ac:dyDescent="0.2">
      <c r="I224" s="27" t="s">
        <v>1947</v>
      </c>
      <c r="J224" s="10" t="s">
        <v>559</v>
      </c>
      <c r="K224" s="416">
        <v>784</v>
      </c>
      <c r="L224" s="416">
        <v>582</v>
      </c>
    </row>
    <row r="225" spans="9:12" ht="12.75" hidden="1" customHeight="1" x14ac:dyDescent="0.2">
      <c r="I225" s="27" t="s">
        <v>1948</v>
      </c>
      <c r="J225" s="10" t="s">
        <v>559</v>
      </c>
      <c r="K225" s="416">
        <v>784</v>
      </c>
      <c r="L225" s="416">
        <v>782</v>
      </c>
    </row>
    <row r="226" spans="9:12" ht="12.75" hidden="1" customHeight="1" x14ac:dyDescent="0.2">
      <c r="I226" s="27" t="s">
        <v>1949</v>
      </c>
      <c r="J226" s="10" t="s">
        <v>559</v>
      </c>
      <c r="K226" s="416">
        <v>784</v>
      </c>
      <c r="L226" s="416">
        <v>982</v>
      </c>
    </row>
    <row r="227" spans="9:12" ht="12.75" hidden="1" customHeight="1" x14ac:dyDescent="0.2">
      <c r="I227" s="27" t="s">
        <v>1950</v>
      </c>
      <c r="J227" s="10" t="s">
        <v>559</v>
      </c>
      <c r="K227" s="416">
        <v>784</v>
      </c>
      <c r="L227" s="416">
        <v>1202</v>
      </c>
    </row>
    <row r="228" spans="9:12" ht="12.75" hidden="1" customHeight="1" x14ac:dyDescent="0.2">
      <c r="I228" s="27" t="s">
        <v>1951</v>
      </c>
      <c r="J228" s="10" t="s">
        <v>559</v>
      </c>
      <c r="K228" s="416">
        <v>784</v>
      </c>
      <c r="L228" s="416">
        <v>1404</v>
      </c>
    </row>
    <row r="229" spans="9:12" ht="12.75" hidden="1" customHeight="1" x14ac:dyDescent="0.2">
      <c r="I229" s="27" t="s">
        <v>1952</v>
      </c>
      <c r="J229" s="10" t="s">
        <v>559</v>
      </c>
      <c r="K229" s="416">
        <v>784</v>
      </c>
      <c r="L229" s="416">
        <v>1604</v>
      </c>
    </row>
    <row r="230" spans="9:12" ht="12.75" hidden="1" customHeight="1" x14ac:dyDescent="0.2">
      <c r="I230" s="27" t="s">
        <v>1953</v>
      </c>
      <c r="J230" s="10" t="s">
        <v>559</v>
      </c>
      <c r="K230" s="416">
        <v>982</v>
      </c>
      <c r="L230" s="416">
        <v>582</v>
      </c>
    </row>
    <row r="231" spans="9:12" ht="12.75" hidden="1" customHeight="1" x14ac:dyDescent="0.2">
      <c r="I231" s="27" t="s">
        <v>1954</v>
      </c>
      <c r="J231" s="10" t="s">
        <v>559</v>
      </c>
      <c r="K231" s="416">
        <v>982</v>
      </c>
      <c r="L231" s="416">
        <v>782</v>
      </c>
    </row>
    <row r="232" spans="9:12" ht="12.75" hidden="1" customHeight="1" x14ac:dyDescent="0.2">
      <c r="I232" s="27" t="s">
        <v>1955</v>
      </c>
      <c r="J232" s="10" t="s">
        <v>559</v>
      </c>
      <c r="K232" s="416">
        <v>982</v>
      </c>
      <c r="L232" s="416">
        <v>982</v>
      </c>
    </row>
    <row r="233" spans="9:12" ht="12.75" hidden="1" customHeight="1" x14ac:dyDescent="0.2">
      <c r="I233" s="27" t="s">
        <v>1933</v>
      </c>
      <c r="J233" s="10" t="s">
        <v>559</v>
      </c>
      <c r="K233" s="416">
        <v>982</v>
      </c>
      <c r="L233" s="416">
        <v>1202</v>
      </c>
    </row>
    <row r="234" spans="9:12" ht="12.75" hidden="1" customHeight="1" x14ac:dyDescent="0.2">
      <c r="I234" s="27" t="s">
        <v>1956</v>
      </c>
      <c r="J234" s="10" t="s">
        <v>559</v>
      </c>
      <c r="K234" s="416">
        <v>982</v>
      </c>
      <c r="L234" s="416">
        <v>1404</v>
      </c>
    </row>
    <row r="235" spans="9:12" ht="12.75" hidden="1" customHeight="1" x14ac:dyDescent="0.2">
      <c r="I235" s="27" t="s">
        <v>1957</v>
      </c>
      <c r="J235" s="10" t="s">
        <v>559</v>
      </c>
      <c r="K235" s="416">
        <v>982</v>
      </c>
      <c r="L235" s="416">
        <v>1604</v>
      </c>
    </row>
    <row r="236" spans="9:12" ht="12.75" hidden="1" customHeight="1" x14ac:dyDescent="0.2">
      <c r="I236" s="27" t="s">
        <v>1931</v>
      </c>
      <c r="J236" s="10" t="s">
        <v>559</v>
      </c>
      <c r="K236" s="416">
        <v>1340</v>
      </c>
      <c r="L236" s="416">
        <v>582</v>
      </c>
    </row>
    <row r="237" spans="9:12" ht="12.75" hidden="1" customHeight="1" x14ac:dyDescent="0.2">
      <c r="I237" s="27" t="s">
        <v>1932</v>
      </c>
      <c r="J237" s="10" t="s">
        <v>559</v>
      </c>
      <c r="K237" s="416">
        <v>1340</v>
      </c>
      <c r="L237" s="416">
        <v>782</v>
      </c>
    </row>
    <row r="238" spans="9:12" ht="12.75" hidden="1" customHeight="1" x14ac:dyDescent="0.2">
      <c r="I238" s="27" t="s">
        <v>1930</v>
      </c>
      <c r="J238" s="10" t="s">
        <v>559</v>
      </c>
      <c r="K238" s="416">
        <v>1340</v>
      </c>
      <c r="L238" s="416">
        <v>982</v>
      </c>
    </row>
    <row r="239" spans="9:12" ht="12.75" hidden="1" customHeight="1" x14ac:dyDescent="0.2">
      <c r="I239" s="27" t="s">
        <v>1929</v>
      </c>
      <c r="J239" s="10" t="s">
        <v>559</v>
      </c>
      <c r="K239" s="416">
        <v>1340</v>
      </c>
      <c r="L239" s="416">
        <v>1202</v>
      </c>
    </row>
    <row r="240" spans="9:12" ht="12.75" hidden="1" customHeight="1" x14ac:dyDescent="0.2">
      <c r="I240" s="27" t="s">
        <v>1928</v>
      </c>
      <c r="J240" s="10" t="s">
        <v>559</v>
      </c>
      <c r="K240" s="416">
        <v>1340</v>
      </c>
      <c r="L240" s="416">
        <v>1404</v>
      </c>
    </row>
  </sheetData>
  <sheetProtection algorithmName="SHA-512" hashValue="0H7/bMpUSpuQ+1sXvMsJTAJJNrj2hsIPhJFon1OktwCFacI+uUfx5T2bI+RmCsLBYcHOd361IDRB4xPruHDI0A==" saltValue="/Eou9ws31LIvPzFjYwAmhg==" spinCount="100000" sheet="1" objects="1" scenarios="1"/>
  <mergeCells count="7">
    <mergeCell ref="AC50:AF50"/>
    <mergeCell ref="AC22:AF22"/>
    <mergeCell ref="AK7:AN7"/>
    <mergeCell ref="AK22:AN22"/>
    <mergeCell ref="AK37:AN37"/>
    <mergeCell ref="AC7:AF7"/>
    <mergeCell ref="AC37:AF37"/>
  </mergeCells>
  <conditionalFormatting sqref="M1:M5 M80:M65536 M69:M77">
    <cfRule type="duplicateValues" dxfId="12" priority="7" stopIfTrue="1"/>
  </conditionalFormatting>
  <conditionalFormatting sqref="M78">
    <cfRule type="duplicateValues" dxfId="11" priority="6" stopIfTrue="1"/>
  </conditionalFormatting>
  <conditionalFormatting sqref="M79">
    <cfRule type="duplicateValues" dxfId="10" priority="5" stopIfTrue="1"/>
  </conditionalFormatting>
  <conditionalFormatting sqref="Q6:Q15">
    <cfRule type="expression" dxfId="9" priority="2" stopIfTrue="1">
      <formula>AND(COUNTIF($Q$2:$Q$2, Q6)+COUNTIF($Q$70:$Q$65536, Q6)&gt;1,NOT(ISBLANK(Q6)))</formula>
    </cfRule>
  </conditionalFormatting>
  <conditionalFormatting sqref="Q16">
    <cfRule type="expression" dxfId="8" priority="3" stopIfTrue="1">
      <formula>AND(COUNTIF(#REF!, Q16)&gt;1,NOT(ISBLANK(Q16)))</formula>
    </cfRule>
  </conditionalFormatting>
  <conditionalFormatting sqref="Q17">
    <cfRule type="expression" dxfId="7" priority="4" stopIfTrue="1">
      <formula>AND(COUNTIF(#REF!, Q17)&gt;1,NOT(ISBLANK(Q17)))</formula>
    </cfRule>
  </conditionalFormatting>
  <conditionalFormatting sqref="M6:M68">
    <cfRule type="expression" dxfId="6" priority="1" stopIfTrue="1">
      <formula>AND(COUNTIF($Q$2:$Q$2, M6)+COUNTIF($Q$70:$Q$65536, M6)&gt;1,NOT(ISBLANK(M6)))</formula>
    </cfRule>
  </conditionalFormatting>
  <conditionalFormatting sqref="AC23 AC14:AC21 AC11:AC12 AC8:AC9">
    <cfRule type="duplicateValues" dxfId="5" priority="11" stopIfTrue="1"/>
  </conditionalFormatting>
  <printOptions horizontalCentered="1"/>
  <pageMargins left="0.19685039370078741" right="0.59055118110236227" top="0.98425196850393704" bottom="0" header="0.59055118110236227" footer="0.51181102362204722"/>
  <pageSetup paperSize="9" scale="23" fitToHeight="2" orientation="portrait" r:id="rId1"/>
  <headerFooter alignWithMargins="0">
    <oddHeader>&amp;LOF pro R-lite + V-lite,  pokyny 2 =&gt; revize typové řady VELUX&amp;R&amp;P/&amp;N</oddHeader>
    <oddFooter>&amp;L&amp;Z&amp;F&amp;Rpřopravil: Heinrich, 13.5.2015</oddFooter>
  </headerFooter>
  <ignoredErrors>
    <ignoredError sqref="E7:E1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3"/>
  <sheetViews>
    <sheetView showGridLines="0" zoomScaleNormal="100" zoomScaleSheetLayoutView="100" workbookViewId="0">
      <selection activeCell="B77" sqref="B77"/>
    </sheetView>
  </sheetViews>
  <sheetFormatPr defaultColWidth="10" defaultRowHeight="12.75" x14ac:dyDescent="0.2"/>
  <cols>
    <col min="1" max="1" width="30.5703125" style="2" bestFit="1" customWidth="1"/>
    <col min="2" max="2" width="18.7109375" style="14" customWidth="1"/>
    <col min="3" max="3" width="19.140625" style="2" customWidth="1"/>
    <col min="4" max="4" width="21.5703125" style="2" customWidth="1"/>
    <col min="5" max="5" width="8.42578125" style="178" bestFit="1" customWidth="1"/>
    <col min="6" max="6" width="32.5703125" style="178" bestFit="1" customWidth="1"/>
    <col min="7" max="7" width="13.5703125" style="178" bestFit="1" customWidth="1"/>
    <col min="8" max="8" width="20.140625" style="3" customWidth="1"/>
    <col min="9" max="9" width="8.42578125" style="3" customWidth="1"/>
    <col min="10" max="10" width="8.5703125" style="3" customWidth="1"/>
    <col min="11" max="11" width="9" style="3" customWidth="1"/>
    <col min="12" max="12" width="9.28515625" style="3" customWidth="1"/>
    <col min="13" max="13" width="23.85546875" style="3" customWidth="1"/>
    <col min="14" max="14" width="18" style="2" customWidth="1"/>
    <col min="15" max="16384" width="10" style="2"/>
  </cols>
  <sheetData>
    <row r="1" spans="1:13" x14ac:dyDescent="0.2">
      <c r="B1" s="33" t="s">
        <v>398</v>
      </c>
    </row>
    <row r="2" spans="1:13" x14ac:dyDescent="0.2">
      <c r="B2" s="34" t="s">
        <v>401</v>
      </c>
    </row>
    <row r="3" spans="1:13" ht="13.5" thickBot="1" x14ac:dyDescent="0.25"/>
    <row r="4" spans="1:13" ht="20.25" customHeight="1" thickBot="1" x14ac:dyDescent="0.25">
      <c r="A4" s="576" t="s">
        <v>1080</v>
      </c>
      <c r="B4" s="577"/>
      <c r="C4" s="576" t="s">
        <v>702</v>
      </c>
      <c r="D4" s="577"/>
      <c r="E4" s="578" t="s">
        <v>1081</v>
      </c>
      <c r="F4" s="579"/>
      <c r="G4" s="580"/>
    </row>
    <row r="5" spans="1:13" ht="27.75" customHeight="1" x14ac:dyDescent="0.2">
      <c r="A5" s="299" t="s">
        <v>731</v>
      </c>
      <c r="B5" s="300" t="s">
        <v>990</v>
      </c>
      <c r="C5" s="296" t="s">
        <v>731</v>
      </c>
      <c r="D5" s="295" t="s">
        <v>990</v>
      </c>
      <c r="E5" s="294" t="s">
        <v>989</v>
      </c>
      <c r="F5" s="295" t="s">
        <v>731</v>
      </c>
      <c r="G5" s="295" t="s">
        <v>990</v>
      </c>
      <c r="H5" s="7"/>
      <c r="I5" s="7"/>
      <c r="J5" s="8"/>
      <c r="K5" s="8"/>
      <c r="L5" s="7"/>
      <c r="M5" s="2"/>
    </row>
    <row r="6" spans="1:13" ht="12.95" customHeight="1" x14ac:dyDescent="0.2">
      <c r="A6" s="234" t="s">
        <v>825</v>
      </c>
      <c r="B6" s="234" t="s">
        <v>784</v>
      </c>
      <c r="C6" s="236" t="s">
        <v>698</v>
      </c>
      <c r="D6" s="297" t="s">
        <v>708</v>
      </c>
      <c r="E6" s="410" t="s">
        <v>983</v>
      </c>
      <c r="F6" s="411" t="s">
        <v>1625</v>
      </c>
      <c r="G6" s="411" t="s">
        <v>1382</v>
      </c>
      <c r="I6" s="7"/>
      <c r="J6" s="8"/>
      <c r="K6" s="8"/>
      <c r="L6" s="7"/>
      <c r="M6" s="2"/>
    </row>
    <row r="7" spans="1:13" ht="12.95" customHeight="1" x14ac:dyDescent="0.2">
      <c r="A7" s="234" t="s">
        <v>826</v>
      </c>
      <c r="B7" s="234" t="s">
        <v>785</v>
      </c>
      <c r="C7" s="236" t="s">
        <v>698</v>
      </c>
      <c r="D7" s="297" t="s">
        <v>709</v>
      </c>
      <c r="E7" s="410" t="s">
        <v>984</v>
      </c>
      <c r="F7" s="411" t="s">
        <v>1626</v>
      </c>
      <c r="G7" s="411" t="s">
        <v>1383</v>
      </c>
      <c r="I7" s="7"/>
      <c r="J7" s="8"/>
      <c r="K7" s="8"/>
      <c r="L7" s="7"/>
      <c r="M7" s="2"/>
    </row>
    <row r="8" spans="1:13" ht="12.95" customHeight="1" x14ac:dyDescent="0.2">
      <c r="A8" s="234" t="s">
        <v>827</v>
      </c>
      <c r="B8" s="234" t="s">
        <v>786</v>
      </c>
      <c r="C8" s="236" t="s">
        <v>698</v>
      </c>
      <c r="D8" s="297" t="s">
        <v>710</v>
      </c>
      <c r="E8" s="410" t="s">
        <v>984</v>
      </c>
      <c r="F8" s="411" t="s">
        <v>1627</v>
      </c>
      <c r="G8" s="411" t="s">
        <v>1384</v>
      </c>
      <c r="I8" s="7"/>
      <c r="J8" s="8"/>
      <c r="K8" s="8"/>
      <c r="L8" s="7"/>
      <c r="M8" s="2"/>
    </row>
    <row r="9" spans="1:13" ht="12.95" customHeight="1" x14ac:dyDescent="0.2">
      <c r="A9" s="234" t="s">
        <v>828</v>
      </c>
      <c r="B9" s="234" t="s">
        <v>787</v>
      </c>
      <c r="C9" s="236" t="s">
        <v>698</v>
      </c>
      <c r="D9" s="297" t="s">
        <v>711</v>
      </c>
      <c r="E9" s="410" t="s">
        <v>985</v>
      </c>
      <c r="F9" s="411" t="s">
        <v>1628</v>
      </c>
      <c r="G9" s="411" t="s">
        <v>1385</v>
      </c>
      <c r="I9" s="9"/>
      <c r="J9" s="9"/>
      <c r="K9" s="9"/>
      <c r="L9" s="7"/>
      <c r="M9" s="2"/>
    </row>
    <row r="10" spans="1:13" x14ac:dyDescent="0.2">
      <c r="A10" s="234" t="s">
        <v>829</v>
      </c>
      <c r="B10" s="234" t="s">
        <v>788</v>
      </c>
      <c r="C10" s="236" t="s">
        <v>698</v>
      </c>
      <c r="D10" s="297" t="s">
        <v>712</v>
      </c>
      <c r="E10" s="410" t="s">
        <v>985</v>
      </c>
      <c r="F10" s="411" t="s">
        <v>1629</v>
      </c>
      <c r="G10" s="411" t="s">
        <v>1386</v>
      </c>
      <c r="M10" s="2"/>
    </row>
    <row r="11" spans="1:13" x14ac:dyDescent="0.2">
      <c r="A11" s="234" t="s">
        <v>830</v>
      </c>
      <c r="B11" s="234" t="s">
        <v>789</v>
      </c>
      <c r="C11" s="236" t="s">
        <v>698</v>
      </c>
      <c r="D11" s="297" t="s">
        <v>713</v>
      </c>
      <c r="E11" s="410" t="s">
        <v>986</v>
      </c>
      <c r="F11" s="411" t="s">
        <v>1630</v>
      </c>
      <c r="G11" s="411" t="s">
        <v>1387</v>
      </c>
      <c r="M11" s="2"/>
    </row>
    <row r="12" spans="1:13" x14ac:dyDescent="0.2">
      <c r="A12" s="234" t="s">
        <v>831</v>
      </c>
      <c r="B12" s="234" t="s">
        <v>790</v>
      </c>
      <c r="C12" s="236" t="s">
        <v>699</v>
      </c>
      <c r="D12" s="297" t="s">
        <v>714</v>
      </c>
      <c r="E12" s="410" t="s">
        <v>986</v>
      </c>
      <c r="F12" s="411" t="s">
        <v>1631</v>
      </c>
      <c r="G12" s="411" t="s">
        <v>1388</v>
      </c>
      <c r="M12" s="2"/>
    </row>
    <row r="13" spans="1:13" x14ac:dyDescent="0.2">
      <c r="A13" s="234" t="s">
        <v>832</v>
      </c>
      <c r="B13" s="234" t="s">
        <v>791</v>
      </c>
      <c r="C13" s="236" t="s">
        <v>699</v>
      </c>
      <c r="D13" s="297" t="s">
        <v>715</v>
      </c>
      <c r="E13" s="410" t="s">
        <v>986</v>
      </c>
      <c r="F13" s="411" t="s">
        <v>1632</v>
      </c>
      <c r="G13" s="411" t="s">
        <v>1389</v>
      </c>
      <c r="M13" s="2"/>
    </row>
    <row r="14" spans="1:13" x14ac:dyDescent="0.2">
      <c r="A14" s="234" t="s">
        <v>833</v>
      </c>
      <c r="B14" s="234" t="s">
        <v>792</v>
      </c>
      <c r="C14" s="236" t="s">
        <v>699</v>
      </c>
      <c r="D14" s="297" t="s">
        <v>716</v>
      </c>
      <c r="E14" s="410" t="s">
        <v>983</v>
      </c>
      <c r="F14" s="411" t="s">
        <v>1633</v>
      </c>
      <c r="G14" s="411" t="s">
        <v>1390</v>
      </c>
      <c r="M14" s="2"/>
    </row>
    <row r="15" spans="1:13" x14ac:dyDescent="0.2">
      <c r="A15" s="234" t="s">
        <v>834</v>
      </c>
      <c r="B15" s="234" t="s">
        <v>793</v>
      </c>
      <c r="C15" s="236" t="s">
        <v>699</v>
      </c>
      <c r="D15" s="297" t="s">
        <v>717</v>
      </c>
      <c r="E15" s="410" t="s">
        <v>983</v>
      </c>
      <c r="F15" s="411" t="s">
        <v>1634</v>
      </c>
      <c r="G15" s="411" t="s">
        <v>1391</v>
      </c>
      <c r="M15" s="2"/>
    </row>
    <row r="16" spans="1:13" x14ac:dyDescent="0.2">
      <c r="A16" s="234" t="s">
        <v>835</v>
      </c>
      <c r="B16" s="234" t="s">
        <v>794</v>
      </c>
      <c r="C16" s="236" t="s">
        <v>699</v>
      </c>
      <c r="D16" s="297" t="s">
        <v>718</v>
      </c>
      <c r="E16" s="410" t="s">
        <v>983</v>
      </c>
      <c r="F16" s="411" t="s">
        <v>1635</v>
      </c>
      <c r="G16" s="411" t="s">
        <v>1392</v>
      </c>
      <c r="M16" s="2"/>
    </row>
    <row r="17" spans="1:13" x14ac:dyDescent="0.2">
      <c r="A17" s="234" t="s">
        <v>836</v>
      </c>
      <c r="B17" s="234" t="s">
        <v>795</v>
      </c>
      <c r="C17" s="236" t="s">
        <v>699</v>
      </c>
      <c r="D17" s="297" t="s">
        <v>719</v>
      </c>
      <c r="E17" s="410" t="s">
        <v>983</v>
      </c>
      <c r="F17" s="411" t="s">
        <v>1636</v>
      </c>
      <c r="G17" s="411" t="s">
        <v>1393</v>
      </c>
      <c r="M17" s="2"/>
    </row>
    <row r="18" spans="1:13" x14ac:dyDescent="0.2">
      <c r="A18" s="234" t="s">
        <v>837</v>
      </c>
      <c r="B18" s="234" t="s">
        <v>796</v>
      </c>
      <c r="C18" s="236" t="s">
        <v>700</v>
      </c>
      <c r="D18" s="297" t="s">
        <v>720</v>
      </c>
      <c r="E18" s="410" t="s">
        <v>983</v>
      </c>
      <c r="F18" s="411" t="s">
        <v>1637</v>
      </c>
      <c r="G18" s="411" t="s">
        <v>1394</v>
      </c>
      <c r="M18" s="2"/>
    </row>
    <row r="19" spans="1:13" x14ac:dyDescent="0.2">
      <c r="A19" s="234" t="s">
        <v>838</v>
      </c>
      <c r="B19" s="234" t="s">
        <v>797</v>
      </c>
      <c r="C19" s="236" t="s">
        <v>700</v>
      </c>
      <c r="D19" s="297" t="s">
        <v>721</v>
      </c>
      <c r="E19" s="410" t="s">
        <v>983</v>
      </c>
      <c r="F19" s="411" t="s">
        <v>1638</v>
      </c>
      <c r="G19" s="411" t="s">
        <v>1395</v>
      </c>
      <c r="M19" s="2"/>
    </row>
    <row r="20" spans="1:13" x14ac:dyDescent="0.2">
      <c r="A20" s="234" t="s">
        <v>839</v>
      </c>
      <c r="B20" s="234" t="s">
        <v>798</v>
      </c>
      <c r="C20" s="236" t="s">
        <v>700</v>
      </c>
      <c r="D20" s="297" t="s">
        <v>722</v>
      </c>
      <c r="E20" s="410" t="s">
        <v>983</v>
      </c>
      <c r="F20" s="411" t="s">
        <v>1639</v>
      </c>
      <c r="G20" s="411" t="s">
        <v>1396</v>
      </c>
      <c r="M20" s="2"/>
    </row>
    <row r="21" spans="1:13" x14ac:dyDescent="0.2">
      <c r="A21" s="234" t="s">
        <v>840</v>
      </c>
      <c r="B21" s="234" t="s">
        <v>799</v>
      </c>
      <c r="C21" s="236" t="s">
        <v>700</v>
      </c>
      <c r="D21" s="297" t="s">
        <v>723</v>
      </c>
      <c r="E21" s="410" t="s">
        <v>984</v>
      </c>
      <c r="F21" s="411" t="s">
        <v>1640</v>
      </c>
      <c r="G21" s="411" t="s">
        <v>1397</v>
      </c>
      <c r="M21" s="2"/>
    </row>
    <row r="22" spans="1:13" x14ac:dyDescent="0.2">
      <c r="A22" s="234" t="s">
        <v>841</v>
      </c>
      <c r="B22" s="234" t="s">
        <v>800</v>
      </c>
      <c r="C22" s="236" t="s">
        <v>701</v>
      </c>
      <c r="D22" s="297" t="s">
        <v>724</v>
      </c>
      <c r="E22" s="410" t="s">
        <v>984</v>
      </c>
      <c r="F22" s="411" t="s">
        <v>1641</v>
      </c>
      <c r="G22" s="411" t="s">
        <v>1398</v>
      </c>
      <c r="M22" s="2"/>
    </row>
    <row r="23" spans="1:13" x14ac:dyDescent="0.2">
      <c r="A23" s="234" t="s">
        <v>842</v>
      </c>
      <c r="B23" s="234" t="s">
        <v>801</v>
      </c>
      <c r="C23" s="236" t="s">
        <v>732</v>
      </c>
      <c r="D23" s="297" t="s">
        <v>725</v>
      </c>
      <c r="E23" s="410" t="s">
        <v>983</v>
      </c>
      <c r="F23" s="411" t="s">
        <v>1642</v>
      </c>
      <c r="G23" s="411" t="s">
        <v>1399</v>
      </c>
      <c r="M23" s="2"/>
    </row>
    <row r="24" spans="1:13" x14ac:dyDescent="0.2">
      <c r="A24" s="234" t="s">
        <v>843</v>
      </c>
      <c r="B24" s="234" t="s">
        <v>802</v>
      </c>
      <c r="C24" s="236" t="s">
        <v>733</v>
      </c>
      <c r="D24" s="297" t="s">
        <v>726</v>
      </c>
      <c r="E24" s="410" t="s">
        <v>983</v>
      </c>
      <c r="F24" s="411" t="s">
        <v>1643</v>
      </c>
      <c r="G24" s="411" t="s">
        <v>1400</v>
      </c>
      <c r="M24" s="2"/>
    </row>
    <row r="25" spans="1:13" x14ac:dyDescent="0.2">
      <c r="A25" s="234" t="s">
        <v>844</v>
      </c>
      <c r="B25" s="234" t="s">
        <v>803</v>
      </c>
      <c r="C25" s="236" t="s">
        <v>734</v>
      </c>
      <c r="D25" s="297" t="s">
        <v>727</v>
      </c>
      <c r="E25" s="410" t="s">
        <v>983</v>
      </c>
      <c r="F25" s="411" t="s">
        <v>1644</v>
      </c>
      <c r="G25" s="411" t="s">
        <v>1401</v>
      </c>
      <c r="M25" s="2"/>
    </row>
    <row r="26" spans="1:13" x14ac:dyDescent="0.2">
      <c r="A26" s="234" t="s">
        <v>845</v>
      </c>
      <c r="B26" s="234" t="s">
        <v>804</v>
      </c>
      <c r="C26" s="236" t="s">
        <v>735</v>
      </c>
      <c r="D26" s="297" t="s">
        <v>728</v>
      </c>
      <c r="E26" s="410" t="s">
        <v>983</v>
      </c>
      <c r="F26" s="411" t="s">
        <v>1645</v>
      </c>
      <c r="G26" s="411" t="s">
        <v>1402</v>
      </c>
      <c r="M26" s="2"/>
    </row>
    <row r="27" spans="1:13" x14ac:dyDescent="0.2">
      <c r="A27" s="234" t="s">
        <v>846</v>
      </c>
      <c r="B27" s="234" t="s">
        <v>805</v>
      </c>
      <c r="C27" s="382" t="s">
        <v>736</v>
      </c>
      <c r="D27" s="406" t="s">
        <v>729</v>
      </c>
      <c r="E27" s="410" t="s">
        <v>984</v>
      </c>
      <c r="F27" s="411" t="s">
        <v>1646</v>
      </c>
      <c r="G27" s="411" t="s">
        <v>1403</v>
      </c>
      <c r="M27" s="2"/>
    </row>
    <row r="28" spans="1:13" x14ac:dyDescent="0.2">
      <c r="A28" s="234" t="s">
        <v>847</v>
      </c>
      <c r="B28" s="234" t="s">
        <v>806</v>
      </c>
      <c r="C28" s="382" t="s">
        <v>1173</v>
      </c>
      <c r="D28" s="407" t="s">
        <v>1165</v>
      </c>
      <c r="E28" s="410" t="s">
        <v>986</v>
      </c>
      <c r="F28" s="411" t="s">
        <v>1647</v>
      </c>
      <c r="G28" s="411" t="s">
        <v>1404</v>
      </c>
      <c r="M28" s="2"/>
    </row>
    <row r="29" spans="1:13" x14ac:dyDescent="0.2">
      <c r="A29" s="234" t="s">
        <v>848</v>
      </c>
      <c r="B29" s="234" t="s">
        <v>807</v>
      </c>
      <c r="C29" s="382" t="s">
        <v>1174</v>
      </c>
      <c r="D29" s="407" t="s">
        <v>1166</v>
      </c>
      <c r="E29" s="410" t="s">
        <v>986</v>
      </c>
      <c r="F29" s="411" t="s">
        <v>1648</v>
      </c>
      <c r="G29" s="411" t="s">
        <v>1405</v>
      </c>
      <c r="M29" s="2"/>
    </row>
    <row r="30" spans="1:13" x14ac:dyDescent="0.2">
      <c r="A30" s="234" t="s">
        <v>849</v>
      </c>
      <c r="B30" s="234" t="s">
        <v>808</v>
      </c>
      <c r="C30" s="382" t="s">
        <v>1175</v>
      </c>
      <c r="D30" s="407" t="s">
        <v>1167</v>
      </c>
      <c r="E30" s="410" t="s">
        <v>985</v>
      </c>
      <c r="F30" s="411" t="s">
        <v>1649</v>
      </c>
      <c r="G30" s="411" t="s">
        <v>1406</v>
      </c>
      <c r="M30" s="2"/>
    </row>
    <row r="31" spans="1:13" x14ac:dyDescent="0.2">
      <c r="A31" s="234" t="s">
        <v>850</v>
      </c>
      <c r="B31" s="234" t="s">
        <v>809</v>
      </c>
      <c r="C31" s="382" t="s">
        <v>1176</v>
      </c>
      <c r="D31" s="407" t="s">
        <v>1168</v>
      </c>
      <c r="E31" s="410" t="s">
        <v>985</v>
      </c>
      <c r="F31" s="411" t="s">
        <v>1650</v>
      </c>
      <c r="G31" s="411" t="s">
        <v>1407</v>
      </c>
      <c r="M31" s="2"/>
    </row>
    <row r="32" spans="1:13" x14ac:dyDescent="0.2">
      <c r="A32" s="234" t="s">
        <v>851</v>
      </c>
      <c r="B32" s="234" t="s">
        <v>810</v>
      </c>
      <c r="C32" s="382" t="s">
        <v>1177</v>
      </c>
      <c r="D32" s="407" t="s">
        <v>1169</v>
      </c>
      <c r="E32" s="410" t="s">
        <v>985</v>
      </c>
      <c r="F32" s="411" t="s">
        <v>1651</v>
      </c>
      <c r="G32" s="411" t="s">
        <v>1408</v>
      </c>
      <c r="M32" s="2"/>
    </row>
    <row r="33" spans="1:13" x14ac:dyDescent="0.2">
      <c r="A33" s="234" t="s">
        <v>852</v>
      </c>
      <c r="B33" s="234" t="s">
        <v>811</v>
      </c>
      <c r="C33" s="382" t="s">
        <v>1178</v>
      </c>
      <c r="D33" s="407" t="s">
        <v>1170</v>
      </c>
      <c r="E33" s="410" t="s">
        <v>985</v>
      </c>
      <c r="F33" s="411" t="s">
        <v>1652</v>
      </c>
      <c r="G33" s="411" t="s">
        <v>1409</v>
      </c>
      <c r="M33" s="2"/>
    </row>
    <row r="34" spans="1:13" x14ac:dyDescent="0.2">
      <c r="A34" s="234" t="s">
        <v>853</v>
      </c>
      <c r="B34" s="234" t="s">
        <v>812</v>
      </c>
      <c r="C34" s="382" t="s">
        <v>1179</v>
      </c>
      <c r="D34" s="407" t="s">
        <v>1171</v>
      </c>
      <c r="E34" s="410" t="s">
        <v>985</v>
      </c>
      <c r="F34" s="411" t="s">
        <v>1653</v>
      </c>
      <c r="G34" s="411" t="s">
        <v>1410</v>
      </c>
      <c r="M34" s="2"/>
    </row>
    <row r="35" spans="1:13" x14ac:dyDescent="0.2">
      <c r="A35" s="234" t="s">
        <v>854</v>
      </c>
      <c r="B35" s="234" t="s">
        <v>813</v>
      </c>
      <c r="C35" s="382" t="s">
        <v>1180</v>
      </c>
      <c r="D35" s="407" t="s">
        <v>1172</v>
      </c>
      <c r="E35" s="410" t="s">
        <v>983</v>
      </c>
      <c r="F35" s="411" t="s">
        <v>1654</v>
      </c>
      <c r="G35" s="411" t="s">
        <v>1411</v>
      </c>
      <c r="M35" s="2"/>
    </row>
    <row r="36" spans="1:13" x14ac:dyDescent="0.2">
      <c r="A36" s="234" t="s">
        <v>855</v>
      </c>
      <c r="B36" s="234" t="s">
        <v>814</v>
      </c>
      <c r="C36" s="382" t="s">
        <v>1186</v>
      </c>
      <c r="D36" s="407" t="s">
        <v>1181</v>
      </c>
      <c r="E36" s="410" t="s">
        <v>983</v>
      </c>
      <c r="F36" s="411" t="s">
        <v>1655</v>
      </c>
      <c r="G36" s="411" t="s">
        <v>1412</v>
      </c>
      <c r="M36" s="2"/>
    </row>
    <row r="37" spans="1:13" x14ac:dyDescent="0.2">
      <c r="A37" s="234" t="s">
        <v>856</v>
      </c>
      <c r="B37" s="234" t="s">
        <v>815</v>
      </c>
      <c r="C37" s="382" t="s">
        <v>1187</v>
      </c>
      <c r="D37" s="407" t="s">
        <v>1182</v>
      </c>
      <c r="E37" s="410" t="s">
        <v>983</v>
      </c>
      <c r="F37" s="411" t="s">
        <v>1656</v>
      </c>
      <c r="G37" s="411" t="s">
        <v>1413</v>
      </c>
      <c r="M37" s="2"/>
    </row>
    <row r="38" spans="1:13" x14ac:dyDescent="0.2">
      <c r="A38" s="234" t="s">
        <v>857</v>
      </c>
      <c r="B38" s="234" t="s">
        <v>816</v>
      </c>
      <c r="C38" s="382" t="s">
        <v>1960</v>
      </c>
      <c r="D38" s="407" t="s">
        <v>1961</v>
      </c>
      <c r="E38" s="410" t="s">
        <v>984</v>
      </c>
      <c r="F38" s="411" t="s">
        <v>1657</v>
      </c>
      <c r="G38" s="411" t="s">
        <v>1414</v>
      </c>
      <c r="M38" s="2"/>
    </row>
    <row r="39" spans="1:13" x14ac:dyDescent="0.2">
      <c r="A39" s="234" t="s">
        <v>858</v>
      </c>
      <c r="B39" s="234" t="s">
        <v>817</v>
      </c>
      <c r="C39" s="382" t="s">
        <v>1188</v>
      </c>
      <c r="D39" s="407" t="s">
        <v>1183</v>
      </c>
      <c r="E39" s="410" t="s">
        <v>983</v>
      </c>
      <c r="F39" s="411" t="s">
        <v>1658</v>
      </c>
      <c r="G39" s="411" t="s">
        <v>1415</v>
      </c>
      <c r="M39" s="2"/>
    </row>
    <row r="40" spans="1:13" x14ac:dyDescent="0.2">
      <c r="A40" s="234" t="s">
        <v>859</v>
      </c>
      <c r="B40" s="234" t="s">
        <v>818</v>
      </c>
      <c r="C40" s="382" t="s">
        <v>1189</v>
      </c>
      <c r="D40" s="407" t="s">
        <v>1184</v>
      </c>
      <c r="E40" s="410" t="s">
        <v>983</v>
      </c>
      <c r="F40" s="411" t="s">
        <v>1659</v>
      </c>
      <c r="G40" s="411" t="s">
        <v>1416</v>
      </c>
      <c r="M40" s="2"/>
    </row>
    <row r="41" spans="1:13" x14ac:dyDescent="0.2">
      <c r="A41" s="234" t="s">
        <v>860</v>
      </c>
      <c r="B41" s="234" t="s">
        <v>819</v>
      </c>
      <c r="C41" s="382" t="s">
        <v>1190</v>
      </c>
      <c r="D41" s="407" t="s">
        <v>1185</v>
      </c>
      <c r="E41" s="410" t="s">
        <v>983</v>
      </c>
      <c r="F41" s="411" t="s">
        <v>1660</v>
      </c>
      <c r="G41" s="411" t="s">
        <v>1417</v>
      </c>
      <c r="M41" s="2"/>
    </row>
    <row r="42" spans="1:13" x14ac:dyDescent="0.2">
      <c r="A42" s="234" t="s">
        <v>861</v>
      </c>
      <c r="B42" s="234" t="s">
        <v>820</v>
      </c>
      <c r="C42" s="382" t="s">
        <v>1962</v>
      </c>
      <c r="D42" s="407" t="s">
        <v>1963</v>
      </c>
      <c r="E42" s="410" t="s">
        <v>985</v>
      </c>
      <c r="F42" s="411" t="s">
        <v>1661</v>
      </c>
      <c r="G42" s="411" t="s">
        <v>1418</v>
      </c>
      <c r="M42" s="2"/>
    </row>
    <row r="43" spans="1:13" x14ac:dyDescent="0.2">
      <c r="A43" s="234" t="s">
        <v>862</v>
      </c>
      <c r="B43" s="234" t="s">
        <v>821</v>
      </c>
      <c r="C43" s="382" t="s">
        <v>1197</v>
      </c>
      <c r="D43" s="407" t="s">
        <v>1191</v>
      </c>
      <c r="E43" s="410" t="s">
        <v>985</v>
      </c>
      <c r="F43" s="411" t="s">
        <v>1662</v>
      </c>
      <c r="G43" s="411" t="s">
        <v>1419</v>
      </c>
      <c r="M43" s="2"/>
    </row>
    <row r="44" spans="1:13" x14ac:dyDescent="0.2">
      <c r="A44" s="234" t="s">
        <v>863</v>
      </c>
      <c r="B44" s="234" t="s">
        <v>822</v>
      </c>
      <c r="C44" s="382" t="s">
        <v>1198</v>
      </c>
      <c r="D44" s="407" t="s">
        <v>1192</v>
      </c>
      <c r="E44" s="410" t="s">
        <v>984</v>
      </c>
      <c r="F44" s="411" t="s">
        <v>1663</v>
      </c>
      <c r="G44" s="411" t="s">
        <v>1420</v>
      </c>
      <c r="M44" s="2"/>
    </row>
    <row r="45" spans="1:13" x14ac:dyDescent="0.2">
      <c r="A45" s="234" t="s">
        <v>864</v>
      </c>
      <c r="B45" s="234" t="s">
        <v>823</v>
      </c>
      <c r="C45" s="382" t="s">
        <v>1199</v>
      </c>
      <c r="D45" s="407" t="s">
        <v>1193</v>
      </c>
      <c r="E45" s="410" t="s">
        <v>984</v>
      </c>
      <c r="F45" s="411" t="s">
        <v>1664</v>
      </c>
      <c r="G45" s="411" t="s">
        <v>1421</v>
      </c>
      <c r="M45" s="2"/>
    </row>
    <row r="46" spans="1:13" x14ac:dyDescent="0.2">
      <c r="A46" s="234" t="s">
        <v>865</v>
      </c>
      <c r="B46" s="234" t="s">
        <v>824</v>
      </c>
      <c r="C46" s="382" t="s">
        <v>1200</v>
      </c>
      <c r="D46" s="407" t="s">
        <v>1194</v>
      </c>
      <c r="E46" s="410" t="s">
        <v>985</v>
      </c>
      <c r="F46" s="411" t="s">
        <v>1665</v>
      </c>
      <c r="G46" s="411" t="s">
        <v>1422</v>
      </c>
      <c r="M46" s="2"/>
    </row>
    <row r="47" spans="1:13" x14ac:dyDescent="0.2">
      <c r="A47" s="234" t="s">
        <v>730</v>
      </c>
      <c r="B47" s="235" t="s">
        <v>703</v>
      </c>
      <c r="C47" s="382" t="s">
        <v>1201</v>
      </c>
      <c r="D47" s="407" t="s">
        <v>1195</v>
      </c>
      <c r="E47" s="410" t="s">
        <v>985</v>
      </c>
      <c r="F47" s="411" t="s">
        <v>1666</v>
      </c>
      <c r="G47" s="411" t="s">
        <v>1423</v>
      </c>
      <c r="M47" s="2"/>
    </row>
    <row r="48" spans="1:13" x14ac:dyDescent="0.2">
      <c r="A48" s="234" t="s">
        <v>730</v>
      </c>
      <c r="B48" s="235" t="s">
        <v>704</v>
      </c>
      <c r="C48" s="392" t="s">
        <v>1202</v>
      </c>
      <c r="D48" s="408" t="s">
        <v>1196</v>
      </c>
      <c r="E48" s="410" t="s">
        <v>986</v>
      </c>
      <c r="F48" s="411" t="s">
        <v>1667</v>
      </c>
      <c r="G48" s="411" t="s">
        <v>1424</v>
      </c>
    </row>
    <row r="49" spans="1:7" x14ac:dyDescent="0.2">
      <c r="A49" s="234" t="s">
        <v>730</v>
      </c>
      <c r="B49" s="235" t="s">
        <v>705</v>
      </c>
      <c r="C49" s="298" t="s">
        <v>1268</v>
      </c>
      <c r="D49" s="409" t="s">
        <v>1262</v>
      </c>
      <c r="E49" s="410" t="s">
        <v>985</v>
      </c>
      <c r="F49" s="411" t="s">
        <v>1668</v>
      </c>
      <c r="G49" s="411" t="s">
        <v>1425</v>
      </c>
    </row>
    <row r="50" spans="1:7" x14ac:dyDescent="0.2">
      <c r="A50" s="234" t="s">
        <v>730</v>
      </c>
      <c r="B50" s="235" t="s">
        <v>706</v>
      </c>
      <c r="C50" s="298" t="s">
        <v>1269</v>
      </c>
      <c r="D50" s="409" t="s">
        <v>1263</v>
      </c>
      <c r="E50" s="410" t="s">
        <v>986</v>
      </c>
      <c r="F50" s="411" t="s">
        <v>1669</v>
      </c>
      <c r="G50" s="411" t="s">
        <v>1426</v>
      </c>
    </row>
    <row r="51" spans="1:7" x14ac:dyDescent="0.2">
      <c r="A51" s="234" t="s">
        <v>730</v>
      </c>
      <c r="B51" s="235" t="s">
        <v>707</v>
      </c>
      <c r="C51" s="298" t="s">
        <v>1270</v>
      </c>
      <c r="D51" s="409" t="s">
        <v>1264</v>
      </c>
      <c r="E51" s="410" t="s">
        <v>986</v>
      </c>
      <c r="F51" s="411" t="s">
        <v>1670</v>
      </c>
      <c r="G51" s="411" t="s">
        <v>1427</v>
      </c>
    </row>
    <row r="52" spans="1:7" x14ac:dyDescent="0.2">
      <c r="A52" s="365" t="s">
        <v>1142</v>
      </c>
      <c r="B52" s="365" t="s">
        <v>1123</v>
      </c>
      <c r="C52" s="298" t="s">
        <v>1273</v>
      </c>
      <c r="D52" s="409" t="s">
        <v>1265</v>
      </c>
      <c r="E52" s="410" t="s">
        <v>986</v>
      </c>
      <c r="F52" s="411" t="s">
        <v>1671</v>
      </c>
      <c r="G52" s="411" t="s">
        <v>1428</v>
      </c>
    </row>
    <row r="53" spans="1:7" x14ac:dyDescent="0.2">
      <c r="A53" s="365" t="s">
        <v>1143</v>
      </c>
      <c r="B53" s="365" t="s">
        <v>1124</v>
      </c>
      <c r="C53" s="298" t="s">
        <v>1271</v>
      </c>
      <c r="D53" s="409" t="s">
        <v>1266</v>
      </c>
      <c r="E53" s="410" t="s">
        <v>986</v>
      </c>
      <c r="F53" s="411" t="s">
        <v>1672</v>
      </c>
      <c r="G53" s="411" t="s">
        <v>1429</v>
      </c>
    </row>
    <row r="54" spans="1:7" x14ac:dyDescent="0.2">
      <c r="A54" s="365" t="s">
        <v>1144</v>
      </c>
      <c r="B54" s="365" t="s">
        <v>1125</v>
      </c>
      <c r="C54" s="298" t="s">
        <v>1272</v>
      </c>
      <c r="D54" s="409" t="s">
        <v>1267</v>
      </c>
      <c r="E54" s="410" t="s">
        <v>983</v>
      </c>
      <c r="F54" s="411" t="s">
        <v>1673</v>
      </c>
      <c r="G54" s="411" t="s">
        <v>1430</v>
      </c>
    </row>
    <row r="55" spans="1:7" x14ac:dyDescent="0.2">
      <c r="A55" s="365" t="s">
        <v>1145</v>
      </c>
      <c r="B55" s="365" t="s">
        <v>1126</v>
      </c>
      <c r="E55" s="410" t="s">
        <v>983</v>
      </c>
      <c r="F55" s="411" t="s">
        <v>1674</v>
      </c>
      <c r="G55" s="411" t="s">
        <v>1431</v>
      </c>
    </row>
    <row r="56" spans="1:7" x14ac:dyDescent="0.2">
      <c r="A56" s="365" t="s">
        <v>1146</v>
      </c>
      <c r="B56" s="365" t="s">
        <v>1127</v>
      </c>
      <c r="E56" s="410" t="s">
        <v>983</v>
      </c>
      <c r="F56" s="411" t="s">
        <v>1675</v>
      </c>
      <c r="G56" s="411" t="s">
        <v>1432</v>
      </c>
    </row>
    <row r="57" spans="1:7" x14ac:dyDescent="0.2">
      <c r="A57" s="365" t="s">
        <v>1147</v>
      </c>
      <c r="B57" s="365" t="s">
        <v>1128</v>
      </c>
      <c r="E57" s="410" t="s">
        <v>983</v>
      </c>
      <c r="F57" s="411" t="s">
        <v>1676</v>
      </c>
      <c r="G57" s="411" t="s">
        <v>1433</v>
      </c>
    </row>
    <row r="58" spans="1:7" x14ac:dyDescent="0.2">
      <c r="A58" s="365" t="s">
        <v>1148</v>
      </c>
      <c r="B58" s="365" t="s">
        <v>1129</v>
      </c>
      <c r="E58" s="410" t="s">
        <v>985</v>
      </c>
      <c r="F58" s="411" t="s">
        <v>1677</v>
      </c>
      <c r="G58" s="411" t="s">
        <v>1434</v>
      </c>
    </row>
    <row r="59" spans="1:7" x14ac:dyDescent="0.2">
      <c r="A59" s="365" t="s">
        <v>1149</v>
      </c>
      <c r="B59" s="365" t="s">
        <v>1130</v>
      </c>
      <c r="E59" s="410" t="s">
        <v>985</v>
      </c>
      <c r="F59" s="411" t="s">
        <v>1678</v>
      </c>
      <c r="G59" s="411" t="s">
        <v>1435</v>
      </c>
    </row>
    <row r="60" spans="1:7" x14ac:dyDescent="0.2">
      <c r="A60" s="365" t="s">
        <v>1150</v>
      </c>
      <c r="B60" s="365" t="s">
        <v>1131</v>
      </c>
      <c r="E60" s="410" t="s">
        <v>985</v>
      </c>
      <c r="F60" s="411" t="s">
        <v>1679</v>
      </c>
      <c r="G60" s="411" t="s">
        <v>1436</v>
      </c>
    </row>
    <row r="61" spans="1:7" x14ac:dyDescent="0.2">
      <c r="A61" s="365" t="s">
        <v>1151</v>
      </c>
      <c r="B61" s="365" t="s">
        <v>1132</v>
      </c>
      <c r="E61" s="410" t="s">
        <v>985</v>
      </c>
      <c r="F61" s="411" t="s">
        <v>1680</v>
      </c>
      <c r="G61" s="411" t="s">
        <v>1437</v>
      </c>
    </row>
    <row r="62" spans="1:7" x14ac:dyDescent="0.2">
      <c r="A62" s="365" t="s">
        <v>1152</v>
      </c>
      <c r="B62" s="365" t="s">
        <v>1133</v>
      </c>
      <c r="E62" s="410" t="s">
        <v>985</v>
      </c>
      <c r="F62" s="411" t="s">
        <v>1681</v>
      </c>
      <c r="G62" s="411" t="s">
        <v>1438</v>
      </c>
    </row>
    <row r="63" spans="1:7" x14ac:dyDescent="0.2">
      <c r="A63" s="365" t="s">
        <v>1153</v>
      </c>
      <c r="B63" s="365" t="s">
        <v>1134</v>
      </c>
      <c r="E63" s="410" t="s">
        <v>985</v>
      </c>
      <c r="F63" s="411" t="s">
        <v>1682</v>
      </c>
      <c r="G63" s="411" t="s">
        <v>1439</v>
      </c>
    </row>
    <row r="64" spans="1:7" x14ac:dyDescent="0.2">
      <c r="A64" s="365" t="s">
        <v>1154</v>
      </c>
      <c r="B64" s="365" t="s">
        <v>1135</v>
      </c>
      <c r="E64" s="410" t="s">
        <v>985</v>
      </c>
      <c r="F64" s="411" t="s">
        <v>1683</v>
      </c>
      <c r="G64" s="411" t="s">
        <v>1440</v>
      </c>
    </row>
    <row r="65" spans="1:7" x14ac:dyDescent="0.2">
      <c r="A65" s="365" t="s">
        <v>1155</v>
      </c>
      <c r="B65" s="365" t="s">
        <v>1136</v>
      </c>
      <c r="E65" s="410" t="s">
        <v>985</v>
      </c>
      <c r="F65" s="411" t="s">
        <v>1684</v>
      </c>
      <c r="G65" s="411" t="s">
        <v>1441</v>
      </c>
    </row>
    <row r="66" spans="1:7" x14ac:dyDescent="0.2">
      <c r="A66" s="365" t="s">
        <v>1156</v>
      </c>
      <c r="B66" s="365" t="s">
        <v>1137</v>
      </c>
      <c r="E66" s="410" t="s">
        <v>985</v>
      </c>
      <c r="F66" s="411" t="s">
        <v>1685</v>
      </c>
      <c r="G66" s="411" t="s">
        <v>1442</v>
      </c>
    </row>
    <row r="67" spans="1:7" x14ac:dyDescent="0.2">
      <c r="A67" s="365" t="s">
        <v>1157</v>
      </c>
      <c r="B67" s="365" t="s">
        <v>1138</v>
      </c>
      <c r="E67" s="410" t="s">
        <v>985</v>
      </c>
      <c r="F67" s="411" t="s">
        <v>1686</v>
      </c>
      <c r="G67" s="411" t="s">
        <v>1443</v>
      </c>
    </row>
    <row r="68" spans="1:7" x14ac:dyDescent="0.2">
      <c r="A68" s="365" t="s">
        <v>1158</v>
      </c>
      <c r="B68" s="365" t="s">
        <v>1139</v>
      </c>
      <c r="E68" s="410" t="s">
        <v>985</v>
      </c>
      <c r="F68" s="411" t="s">
        <v>1687</v>
      </c>
      <c r="G68" s="411" t="s">
        <v>1444</v>
      </c>
    </row>
    <row r="69" spans="1:7" x14ac:dyDescent="0.2">
      <c r="A69" s="365" t="s">
        <v>1159</v>
      </c>
      <c r="B69" s="365" t="s">
        <v>1140</v>
      </c>
      <c r="E69" s="410" t="s">
        <v>985</v>
      </c>
      <c r="F69" s="411" t="s">
        <v>1688</v>
      </c>
      <c r="G69" s="411" t="s">
        <v>1445</v>
      </c>
    </row>
    <row r="70" spans="1:7" x14ac:dyDescent="0.2">
      <c r="A70" s="365" t="s">
        <v>1160</v>
      </c>
      <c r="B70" s="365" t="s">
        <v>1141</v>
      </c>
      <c r="E70" s="410" t="s">
        <v>985</v>
      </c>
      <c r="F70" s="411" t="s">
        <v>1689</v>
      </c>
      <c r="G70" s="411" t="s">
        <v>1446</v>
      </c>
    </row>
    <row r="71" spans="1:7" x14ac:dyDescent="0.2">
      <c r="A71" s="298" t="s">
        <v>1203</v>
      </c>
      <c r="B71" s="383" t="s">
        <v>1204</v>
      </c>
      <c r="E71" s="410" t="s">
        <v>985</v>
      </c>
      <c r="F71" s="411" t="s">
        <v>1690</v>
      </c>
      <c r="G71" s="411" t="s">
        <v>1447</v>
      </c>
    </row>
    <row r="72" spans="1:7" x14ac:dyDescent="0.2">
      <c r="A72" s="298" t="s">
        <v>1203</v>
      </c>
      <c r="B72" s="383" t="s">
        <v>1205</v>
      </c>
      <c r="E72" s="410" t="s">
        <v>985</v>
      </c>
      <c r="F72" s="411" t="s">
        <v>1691</v>
      </c>
      <c r="G72" s="411" t="s">
        <v>1448</v>
      </c>
    </row>
    <row r="73" spans="1:7" x14ac:dyDescent="0.2">
      <c r="A73" s="383" t="s">
        <v>1208</v>
      </c>
      <c r="B73" s="383" t="s">
        <v>1206</v>
      </c>
      <c r="E73" s="410" t="s">
        <v>988</v>
      </c>
      <c r="F73" s="411" t="s">
        <v>1692</v>
      </c>
      <c r="G73" s="411" t="s">
        <v>1449</v>
      </c>
    </row>
    <row r="74" spans="1:7" x14ac:dyDescent="0.2">
      <c r="A74" s="383" t="s">
        <v>1208</v>
      </c>
      <c r="B74" s="383" t="s">
        <v>1207</v>
      </c>
      <c r="E74" s="410" t="s">
        <v>988</v>
      </c>
      <c r="F74" s="411" t="s">
        <v>1693</v>
      </c>
      <c r="G74" s="411" t="s">
        <v>1450</v>
      </c>
    </row>
    <row r="75" spans="1:7" x14ac:dyDescent="0.2">
      <c r="E75" s="410" t="s">
        <v>988</v>
      </c>
      <c r="F75" s="411" t="s">
        <v>1694</v>
      </c>
      <c r="G75" s="411" t="s">
        <v>1451</v>
      </c>
    </row>
    <row r="76" spans="1:7" x14ac:dyDescent="0.2">
      <c r="E76" s="410" t="s">
        <v>988</v>
      </c>
      <c r="F76" s="411" t="s">
        <v>1695</v>
      </c>
      <c r="G76" s="411" t="s">
        <v>1452</v>
      </c>
    </row>
    <row r="77" spans="1:7" x14ac:dyDescent="0.2">
      <c r="E77" s="410" t="s">
        <v>987</v>
      </c>
      <c r="F77" s="411" t="s">
        <v>1696</v>
      </c>
      <c r="G77" s="411" t="s">
        <v>1453</v>
      </c>
    </row>
    <row r="78" spans="1:7" x14ac:dyDescent="0.2">
      <c r="E78" s="410" t="s">
        <v>987</v>
      </c>
      <c r="F78" s="411" t="s">
        <v>1697</v>
      </c>
      <c r="G78" s="411" t="s">
        <v>1454</v>
      </c>
    </row>
    <row r="79" spans="1:7" x14ac:dyDescent="0.2">
      <c r="E79" s="410" t="s">
        <v>987</v>
      </c>
      <c r="F79" s="411" t="s">
        <v>1698</v>
      </c>
      <c r="G79" s="411" t="s">
        <v>1455</v>
      </c>
    </row>
    <row r="80" spans="1:7" x14ac:dyDescent="0.2">
      <c r="E80" s="410" t="s">
        <v>987</v>
      </c>
      <c r="F80" s="411" t="s">
        <v>1699</v>
      </c>
      <c r="G80" s="411" t="s">
        <v>1456</v>
      </c>
    </row>
    <row r="81" spans="1:7" x14ac:dyDescent="0.2">
      <c r="E81" s="410" t="s">
        <v>987</v>
      </c>
      <c r="F81" s="411" t="s">
        <v>1700</v>
      </c>
      <c r="G81" s="411" t="s">
        <v>1457</v>
      </c>
    </row>
    <row r="82" spans="1:7" x14ac:dyDescent="0.2">
      <c r="E82" s="410" t="s">
        <v>987</v>
      </c>
      <c r="F82" s="411" t="s">
        <v>1701</v>
      </c>
      <c r="G82" s="411" t="s">
        <v>1458</v>
      </c>
    </row>
    <row r="83" spans="1:7" x14ac:dyDescent="0.2">
      <c r="E83" s="410" t="s">
        <v>987</v>
      </c>
      <c r="F83" s="411" t="s">
        <v>1702</v>
      </c>
      <c r="G83" s="411" t="s">
        <v>1459</v>
      </c>
    </row>
    <row r="84" spans="1:7" x14ac:dyDescent="0.2">
      <c r="E84" s="410" t="s">
        <v>987</v>
      </c>
      <c r="F84" s="411" t="s">
        <v>1703</v>
      </c>
      <c r="G84" s="411" t="s">
        <v>1460</v>
      </c>
    </row>
    <row r="85" spans="1:7" x14ac:dyDescent="0.2">
      <c r="E85" s="410" t="s">
        <v>987</v>
      </c>
      <c r="F85" s="411" t="s">
        <v>1704</v>
      </c>
      <c r="G85" s="411" t="s">
        <v>1461</v>
      </c>
    </row>
    <row r="86" spans="1:7" x14ac:dyDescent="0.2">
      <c r="E86" s="410" t="s">
        <v>987</v>
      </c>
      <c r="F86" s="411" t="s">
        <v>1705</v>
      </c>
      <c r="G86" s="411" t="s">
        <v>1462</v>
      </c>
    </row>
    <row r="87" spans="1:7" x14ac:dyDescent="0.2">
      <c r="E87" s="410" t="s">
        <v>987</v>
      </c>
      <c r="F87" s="411" t="s">
        <v>1706</v>
      </c>
      <c r="G87" s="411" t="s">
        <v>1463</v>
      </c>
    </row>
    <row r="88" spans="1:7" x14ac:dyDescent="0.2">
      <c r="E88" s="410" t="s">
        <v>987</v>
      </c>
      <c r="F88" s="411" t="s">
        <v>1707</v>
      </c>
      <c r="G88" s="411" t="s">
        <v>1464</v>
      </c>
    </row>
    <row r="89" spans="1:7" x14ac:dyDescent="0.2">
      <c r="A89" s="7"/>
      <c r="B89" s="367"/>
      <c r="E89" s="410" t="s">
        <v>987</v>
      </c>
      <c r="F89" s="411" t="s">
        <v>1708</v>
      </c>
      <c r="G89" s="411" t="s">
        <v>1465</v>
      </c>
    </row>
    <row r="90" spans="1:7" x14ac:dyDescent="0.2">
      <c r="A90" s="3"/>
      <c r="B90" s="13"/>
      <c r="E90" s="410" t="s">
        <v>987</v>
      </c>
      <c r="F90" s="411" t="s">
        <v>1709</v>
      </c>
      <c r="G90" s="411" t="s">
        <v>1466</v>
      </c>
    </row>
    <row r="91" spans="1:7" x14ac:dyDescent="0.2">
      <c r="E91" s="410" t="s">
        <v>987</v>
      </c>
      <c r="F91" s="411" t="s">
        <v>1710</v>
      </c>
      <c r="G91" s="411" t="s">
        <v>1467</v>
      </c>
    </row>
    <row r="92" spans="1:7" x14ac:dyDescent="0.2">
      <c r="E92" s="410" t="s">
        <v>988</v>
      </c>
      <c r="F92" s="411" t="s">
        <v>1711</v>
      </c>
      <c r="G92" s="411" t="s">
        <v>1468</v>
      </c>
    </row>
    <row r="93" spans="1:7" x14ac:dyDescent="0.2">
      <c r="E93" s="410" t="s">
        <v>988</v>
      </c>
      <c r="F93" s="411" t="s">
        <v>1712</v>
      </c>
      <c r="G93" s="411" t="s">
        <v>1469</v>
      </c>
    </row>
    <row r="94" spans="1:7" x14ac:dyDescent="0.2">
      <c r="E94" s="410" t="s">
        <v>985</v>
      </c>
      <c r="F94" s="411" t="s">
        <v>1713</v>
      </c>
      <c r="G94" s="411" t="s">
        <v>1470</v>
      </c>
    </row>
    <row r="95" spans="1:7" x14ac:dyDescent="0.2">
      <c r="E95" s="410" t="s">
        <v>983</v>
      </c>
      <c r="F95" s="411" t="s">
        <v>1714</v>
      </c>
      <c r="G95" s="411" t="s">
        <v>1471</v>
      </c>
    </row>
    <row r="96" spans="1:7" x14ac:dyDescent="0.2">
      <c r="E96" s="410" t="s">
        <v>983</v>
      </c>
      <c r="F96" s="411" t="s">
        <v>1715</v>
      </c>
      <c r="G96" s="411" t="s">
        <v>1472</v>
      </c>
    </row>
    <row r="97" spans="5:7" x14ac:dyDescent="0.2">
      <c r="E97" s="410" t="s">
        <v>984</v>
      </c>
      <c r="F97" s="411" t="s">
        <v>1716</v>
      </c>
      <c r="G97" s="411" t="s">
        <v>1473</v>
      </c>
    </row>
    <row r="98" spans="5:7" x14ac:dyDescent="0.2">
      <c r="E98" s="410" t="s">
        <v>985</v>
      </c>
      <c r="F98" s="411" t="s">
        <v>1717</v>
      </c>
      <c r="G98" s="411" t="s">
        <v>1474</v>
      </c>
    </row>
    <row r="99" spans="5:7" x14ac:dyDescent="0.2">
      <c r="E99" s="410" t="s">
        <v>985</v>
      </c>
      <c r="F99" s="411" t="s">
        <v>1718</v>
      </c>
      <c r="G99" s="411" t="s">
        <v>1475</v>
      </c>
    </row>
    <row r="100" spans="5:7" x14ac:dyDescent="0.2">
      <c r="E100" s="410" t="s">
        <v>986</v>
      </c>
      <c r="F100" s="411" t="s">
        <v>1719</v>
      </c>
      <c r="G100" s="411" t="s">
        <v>1476</v>
      </c>
    </row>
    <row r="101" spans="5:7" x14ac:dyDescent="0.2">
      <c r="E101" s="410" t="s">
        <v>986</v>
      </c>
      <c r="F101" s="411" t="s">
        <v>1720</v>
      </c>
      <c r="G101" s="411" t="s">
        <v>1477</v>
      </c>
    </row>
    <row r="102" spans="5:7" x14ac:dyDescent="0.2">
      <c r="E102" s="410" t="s">
        <v>986</v>
      </c>
      <c r="F102" s="411" t="s">
        <v>1721</v>
      </c>
      <c r="G102" s="411" t="s">
        <v>1478</v>
      </c>
    </row>
    <row r="103" spans="5:7" x14ac:dyDescent="0.2">
      <c r="E103" s="410" t="s">
        <v>986</v>
      </c>
      <c r="F103" s="411" t="s">
        <v>1722</v>
      </c>
      <c r="G103" s="411" t="s">
        <v>1479</v>
      </c>
    </row>
    <row r="104" spans="5:7" x14ac:dyDescent="0.2">
      <c r="E104" s="410" t="s">
        <v>983</v>
      </c>
      <c r="F104" s="411" t="s">
        <v>1723</v>
      </c>
      <c r="G104" s="411" t="s">
        <v>1480</v>
      </c>
    </row>
    <row r="105" spans="5:7" x14ac:dyDescent="0.2">
      <c r="E105" s="410" t="s">
        <v>983</v>
      </c>
      <c r="F105" s="411" t="s">
        <v>1724</v>
      </c>
      <c r="G105" s="411" t="s">
        <v>1481</v>
      </c>
    </row>
    <row r="106" spans="5:7" x14ac:dyDescent="0.2">
      <c r="E106" s="410" t="s">
        <v>983</v>
      </c>
      <c r="F106" s="411" t="s">
        <v>1725</v>
      </c>
      <c r="G106" s="411" t="s">
        <v>1482</v>
      </c>
    </row>
    <row r="107" spans="5:7" x14ac:dyDescent="0.2">
      <c r="E107" s="410" t="s">
        <v>983</v>
      </c>
      <c r="F107" s="411" t="s">
        <v>1726</v>
      </c>
      <c r="G107" s="411" t="s">
        <v>1483</v>
      </c>
    </row>
    <row r="108" spans="5:7" x14ac:dyDescent="0.2">
      <c r="E108" s="410" t="s">
        <v>983</v>
      </c>
      <c r="F108" s="411" t="s">
        <v>1727</v>
      </c>
      <c r="G108" s="411" t="s">
        <v>1484</v>
      </c>
    </row>
    <row r="109" spans="5:7" x14ac:dyDescent="0.2">
      <c r="E109" s="410" t="s">
        <v>983</v>
      </c>
      <c r="F109" s="411" t="s">
        <v>1728</v>
      </c>
      <c r="G109" s="411" t="s">
        <v>1485</v>
      </c>
    </row>
    <row r="110" spans="5:7" x14ac:dyDescent="0.2">
      <c r="E110" s="410" t="s">
        <v>985</v>
      </c>
      <c r="F110" s="411" t="s">
        <v>1729</v>
      </c>
      <c r="G110" s="411" t="s">
        <v>1486</v>
      </c>
    </row>
    <row r="111" spans="5:7" x14ac:dyDescent="0.2">
      <c r="E111" s="410" t="s">
        <v>983</v>
      </c>
      <c r="F111" s="411" t="s">
        <v>1730</v>
      </c>
      <c r="G111" s="411" t="s">
        <v>1487</v>
      </c>
    </row>
    <row r="112" spans="5:7" x14ac:dyDescent="0.2">
      <c r="E112" s="410" t="s">
        <v>983</v>
      </c>
      <c r="F112" s="411" t="s">
        <v>1731</v>
      </c>
      <c r="G112" s="411" t="s">
        <v>1488</v>
      </c>
    </row>
    <row r="113" spans="5:7" x14ac:dyDescent="0.2">
      <c r="E113" s="410" t="s">
        <v>983</v>
      </c>
      <c r="F113" s="411" t="s">
        <v>1732</v>
      </c>
      <c r="G113" s="411" t="s">
        <v>1489</v>
      </c>
    </row>
    <row r="114" spans="5:7" x14ac:dyDescent="0.2">
      <c r="E114" s="410" t="s">
        <v>983</v>
      </c>
      <c r="F114" s="411" t="s">
        <v>1733</v>
      </c>
      <c r="G114" s="411" t="s">
        <v>1490</v>
      </c>
    </row>
    <row r="115" spans="5:7" x14ac:dyDescent="0.2">
      <c r="E115" s="410" t="s">
        <v>983</v>
      </c>
      <c r="F115" s="411" t="s">
        <v>1734</v>
      </c>
      <c r="G115" s="411" t="s">
        <v>1491</v>
      </c>
    </row>
    <row r="116" spans="5:7" x14ac:dyDescent="0.2">
      <c r="E116" s="410" t="s">
        <v>986</v>
      </c>
      <c r="F116" s="411" t="s">
        <v>1735</v>
      </c>
      <c r="G116" s="411" t="s">
        <v>1492</v>
      </c>
    </row>
    <row r="117" spans="5:7" x14ac:dyDescent="0.2">
      <c r="E117" s="410" t="s">
        <v>986</v>
      </c>
      <c r="F117" s="411" t="s">
        <v>1736</v>
      </c>
      <c r="G117" s="411" t="s">
        <v>1493</v>
      </c>
    </row>
    <row r="118" spans="5:7" x14ac:dyDescent="0.2">
      <c r="E118" s="410" t="s">
        <v>986</v>
      </c>
      <c r="F118" s="411" t="s">
        <v>1737</v>
      </c>
      <c r="G118" s="411" t="s">
        <v>1494</v>
      </c>
    </row>
    <row r="119" spans="5:7" x14ac:dyDescent="0.2">
      <c r="E119" s="410" t="s">
        <v>985</v>
      </c>
      <c r="F119" s="411" t="s">
        <v>1738</v>
      </c>
      <c r="G119" s="411" t="s">
        <v>1495</v>
      </c>
    </row>
    <row r="120" spans="5:7" x14ac:dyDescent="0.2">
      <c r="E120" s="410" t="s">
        <v>985</v>
      </c>
      <c r="F120" s="411" t="s">
        <v>1739</v>
      </c>
      <c r="G120" s="411" t="s">
        <v>1496</v>
      </c>
    </row>
    <row r="121" spans="5:7" x14ac:dyDescent="0.2">
      <c r="E121" s="410" t="s">
        <v>986</v>
      </c>
      <c r="F121" s="411" t="s">
        <v>1740</v>
      </c>
      <c r="G121" s="411" t="s">
        <v>1497</v>
      </c>
    </row>
    <row r="122" spans="5:7" x14ac:dyDescent="0.2">
      <c r="E122" s="410" t="s">
        <v>986</v>
      </c>
      <c r="F122" s="411" t="s">
        <v>1741</v>
      </c>
      <c r="G122" s="411" t="s">
        <v>1498</v>
      </c>
    </row>
    <row r="123" spans="5:7" x14ac:dyDescent="0.2">
      <c r="E123" s="410" t="s">
        <v>986</v>
      </c>
      <c r="F123" s="411" t="s">
        <v>1742</v>
      </c>
      <c r="G123" s="411" t="s">
        <v>1499</v>
      </c>
    </row>
    <row r="124" spans="5:7" x14ac:dyDescent="0.2">
      <c r="E124" s="410" t="s">
        <v>986</v>
      </c>
      <c r="F124" s="411" t="s">
        <v>1743</v>
      </c>
      <c r="G124" s="411" t="s">
        <v>1500</v>
      </c>
    </row>
    <row r="125" spans="5:7" x14ac:dyDescent="0.2">
      <c r="E125" s="410" t="s">
        <v>985</v>
      </c>
      <c r="F125" s="411" t="s">
        <v>1744</v>
      </c>
      <c r="G125" s="411" t="s">
        <v>1501</v>
      </c>
    </row>
    <row r="126" spans="5:7" x14ac:dyDescent="0.2">
      <c r="E126" s="410" t="s">
        <v>983</v>
      </c>
      <c r="F126" s="411" t="s">
        <v>1745</v>
      </c>
      <c r="G126" s="411" t="s">
        <v>1502</v>
      </c>
    </row>
    <row r="127" spans="5:7" x14ac:dyDescent="0.2">
      <c r="E127" s="410" t="s">
        <v>983</v>
      </c>
      <c r="F127" s="411" t="s">
        <v>1746</v>
      </c>
      <c r="G127" s="411" t="s">
        <v>1503</v>
      </c>
    </row>
    <row r="128" spans="5:7" x14ac:dyDescent="0.2">
      <c r="E128" s="410" t="s">
        <v>983</v>
      </c>
      <c r="F128" s="411" t="s">
        <v>1747</v>
      </c>
      <c r="G128" s="411" t="s">
        <v>1504</v>
      </c>
    </row>
    <row r="129" spans="5:7" x14ac:dyDescent="0.2">
      <c r="E129" s="410" t="s">
        <v>983</v>
      </c>
      <c r="F129" s="411" t="s">
        <v>1748</v>
      </c>
      <c r="G129" s="411" t="s">
        <v>1505</v>
      </c>
    </row>
    <row r="130" spans="5:7" x14ac:dyDescent="0.2">
      <c r="E130" s="410" t="s">
        <v>983</v>
      </c>
      <c r="F130" s="411" t="s">
        <v>1749</v>
      </c>
      <c r="G130" s="411" t="s">
        <v>1506</v>
      </c>
    </row>
    <row r="131" spans="5:7" x14ac:dyDescent="0.2">
      <c r="E131" s="410" t="s">
        <v>983</v>
      </c>
      <c r="F131" s="411" t="s">
        <v>1750</v>
      </c>
      <c r="G131" s="411" t="s">
        <v>1507</v>
      </c>
    </row>
    <row r="132" spans="5:7" x14ac:dyDescent="0.2">
      <c r="E132" s="410" t="s">
        <v>983</v>
      </c>
      <c r="F132" s="411" t="s">
        <v>1751</v>
      </c>
      <c r="G132" s="411" t="s">
        <v>1508</v>
      </c>
    </row>
    <row r="133" spans="5:7" x14ac:dyDescent="0.2">
      <c r="E133" s="410" t="s">
        <v>984</v>
      </c>
      <c r="F133" s="411" t="s">
        <v>1752</v>
      </c>
      <c r="G133" s="411" t="s">
        <v>1509</v>
      </c>
    </row>
    <row r="134" spans="5:7" x14ac:dyDescent="0.2">
      <c r="E134" s="410" t="s">
        <v>984</v>
      </c>
      <c r="F134" s="411" t="s">
        <v>1753</v>
      </c>
      <c r="G134" s="411" t="s">
        <v>1510</v>
      </c>
    </row>
    <row r="135" spans="5:7" x14ac:dyDescent="0.2">
      <c r="E135" s="410" t="s">
        <v>984</v>
      </c>
      <c r="F135" s="411" t="s">
        <v>1754</v>
      </c>
      <c r="G135" s="411" t="s">
        <v>1511</v>
      </c>
    </row>
    <row r="136" spans="5:7" x14ac:dyDescent="0.2">
      <c r="E136" s="410" t="s">
        <v>984</v>
      </c>
      <c r="F136" s="411" t="s">
        <v>1755</v>
      </c>
      <c r="G136" s="411" t="s">
        <v>1512</v>
      </c>
    </row>
    <row r="137" spans="5:7" x14ac:dyDescent="0.2">
      <c r="E137" s="410" t="s">
        <v>988</v>
      </c>
      <c r="F137" s="411" t="s">
        <v>1756</v>
      </c>
      <c r="G137" s="411" t="s">
        <v>1513</v>
      </c>
    </row>
    <row r="138" spans="5:7" x14ac:dyDescent="0.2">
      <c r="E138" s="410" t="s">
        <v>988</v>
      </c>
      <c r="F138" s="411" t="s">
        <v>1757</v>
      </c>
      <c r="G138" s="411" t="s">
        <v>1514</v>
      </c>
    </row>
    <row r="139" spans="5:7" x14ac:dyDescent="0.2">
      <c r="E139" s="410" t="s">
        <v>986</v>
      </c>
      <c r="F139" s="411" t="s">
        <v>1758</v>
      </c>
      <c r="G139" s="411" t="s">
        <v>1515</v>
      </c>
    </row>
    <row r="140" spans="5:7" x14ac:dyDescent="0.2">
      <c r="E140" s="410" t="s">
        <v>988</v>
      </c>
      <c r="F140" s="411" t="s">
        <v>1759</v>
      </c>
      <c r="G140" s="411" t="s">
        <v>1516</v>
      </c>
    </row>
    <row r="141" spans="5:7" x14ac:dyDescent="0.2">
      <c r="E141" s="410" t="s">
        <v>988</v>
      </c>
      <c r="F141" s="411" t="s">
        <v>1760</v>
      </c>
      <c r="G141" s="411" t="s">
        <v>1517</v>
      </c>
    </row>
    <row r="142" spans="5:7" x14ac:dyDescent="0.2">
      <c r="E142" s="410" t="s">
        <v>987</v>
      </c>
      <c r="F142" s="411" t="s">
        <v>1761</v>
      </c>
      <c r="G142" s="411" t="s">
        <v>1518</v>
      </c>
    </row>
    <row r="143" spans="5:7" x14ac:dyDescent="0.2">
      <c r="E143" s="410" t="s">
        <v>987</v>
      </c>
      <c r="F143" s="411" t="s">
        <v>1762</v>
      </c>
      <c r="G143" s="411" t="s">
        <v>1519</v>
      </c>
    </row>
    <row r="144" spans="5:7" x14ac:dyDescent="0.2">
      <c r="E144" s="410" t="s">
        <v>985</v>
      </c>
      <c r="F144" s="411" t="s">
        <v>1763</v>
      </c>
      <c r="G144" s="411" t="s">
        <v>1520</v>
      </c>
    </row>
    <row r="145" spans="5:7" x14ac:dyDescent="0.2">
      <c r="E145" s="410" t="s">
        <v>986</v>
      </c>
      <c r="F145" s="411" t="s">
        <v>1764</v>
      </c>
      <c r="G145" s="411" t="s">
        <v>1521</v>
      </c>
    </row>
    <row r="146" spans="5:7" x14ac:dyDescent="0.2">
      <c r="E146" s="410" t="s">
        <v>983</v>
      </c>
      <c r="F146" s="411" t="s">
        <v>1765</v>
      </c>
      <c r="G146" s="411" t="s">
        <v>1522</v>
      </c>
    </row>
    <row r="147" spans="5:7" x14ac:dyDescent="0.2">
      <c r="E147" s="410" t="s">
        <v>985</v>
      </c>
      <c r="F147" s="411" t="s">
        <v>1766</v>
      </c>
      <c r="G147" s="411" t="s">
        <v>1523</v>
      </c>
    </row>
    <row r="148" spans="5:7" x14ac:dyDescent="0.2">
      <c r="E148" s="410" t="s">
        <v>985</v>
      </c>
      <c r="F148" s="411" t="s">
        <v>1767</v>
      </c>
      <c r="G148" s="411" t="s">
        <v>1524</v>
      </c>
    </row>
    <row r="149" spans="5:7" x14ac:dyDescent="0.2">
      <c r="E149" s="410" t="s">
        <v>985</v>
      </c>
      <c r="F149" s="411" t="s">
        <v>1768</v>
      </c>
      <c r="G149" s="411" t="s">
        <v>1525</v>
      </c>
    </row>
    <row r="150" spans="5:7" x14ac:dyDescent="0.2">
      <c r="E150" s="410" t="s">
        <v>985</v>
      </c>
      <c r="F150" s="411" t="s">
        <v>1769</v>
      </c>
      <c r="G150" s="411" t="s">
        <v>1526</v>
      </c>
    </row>
    <row r="151" spans="5:7" x14ac:dyDescent="0.2">
      <c r="E151" s="410" t="s">
        <v>984</v>
      </c>
      <c r="F151" s="411" t="s">
        <v>1770</v>
      </c>
      <c r="G151" s="411" t="s">
        <v>1527</v>
      </c>
    </row>
    <row r="152" spans="5:7" x14ac:dyDescent="0.2">
      <c r="E152" s="410" t="s">
        <v>986</v>
      </c>
      <c r="F152" s="411" t="s">
        <v>1771</v>
      </c>
      <c r="G152" s="411" t="s">
        <v>1528</v>
      </c>
    </row>
    <row r="153" spans="5:7" x14ac:dyDescent="0.2">
      <c r="E153" s="410" t="s">
        <v>986</v>
      </c>
      <c r="F153" s="411" t="s">
        <v>1772</v>
      </c>
      <c r="G153" s="411" t="s">
        <v>1529</v>
      </c>
    </row>
    <row r="154" spans="5:7" x14ac:dyDescent="0.2">
      <c r="E154" s="410" t="s">
        <v>983</v>
      </c>
      <c r="F154" s="411" t="s">
        <v>1773</v>
      </c>
      <c r="G154" s="411" t="s">
        <v>1530</v>
      </c>
    </row>
    <row r="155" spans="5:7" x14ac:dyDescent="0.2">
      <c r="E155" s="410" t="s">
        <v>983</v>
      </c>
      <c r="F155" s="411" t="s">
        <v>1774</v>
      </c>
      <c r="G155" s="411" t="s">
        <v>1531</v>
      </c>
    </row>
    <row r="156" spans="5:7" x14ac:dyDescent="0.2">
      <c r="E156" s="410" t="s">
        <v>983</v>
      </c>
      <c r="F156" s="411" t="s">
        <v>1775</v>
      </c>
      <c r="G156" s="411" t="s">
        <v>1532</v>
      </c>
    </row>
    <row r="157" spans="5:7" x14ac:dyDescent="0.2">
      <c r="E157" s="410" t="s">
        <v>985</v>
      </c>
      <c r="F157" s="411" t="s">
        <v>1776</v>
      </c>
      <c r="G157" s="411" t="s">
        <v>1533</v>
      </c>
    </row>
    <row r="158" spans="5:7" x14ac:dyDescent="0.2">
      <c r="E158" s="410" t="s">
        <v>985</v>
      </c>
      <c r="F158" s="411" t="s">
        <v>1777</v>
      </c>
      <c r="G158" s="411" t="s">
        <v>1534</v>
      </c>
    </row>
    <row r="159" spans="5:7" x14ac:dyDescent="0.2">
      <c r="E159" s="410" t="s">
        <v>985</v>
      </c>
      <c r="F159" s="411" t="s">
        <v>1778</v>
      </c>
      <c r="G159" s="411" t="s">
        <v>1535</v>
      </c>
    </row>
    <row r="160" spans="5:7" x14ac:dyDescent="0.2">
      <c r="E160" s="410" t="s">
        <v>983</v>
      </c>
      <c r="F160" s="411" t="s">
        <v>1779</v>
      </c>
      <c r="G160" s="411" t="s">
        <v>1536</v>
      </c>
    </row>
    <row r="161" spans="5:7" x14ac:dyDescent="0.2">
      <c r="E161" s="410" t="s">
        <v>984</v>
      </c>
      <c r="F161" s="411" t="s">
        <v>1780</v>
      </c>
      <c r="G161" s="411" t="s">
        <v>1537</v>
      </c>
    </row>
    <row r="162" spans="5:7" x14ac:dyDescent="0.2">
      <c r="E162" s="410" t="s">
        <v>985</v>
      </c>
      <c r="F162" s="411" t="s">
        <v>1781</v>
      </c>
      <c r="G162" s="411" t="s">
        <v>1538</v>
      </c>
    </row>
    <row r="163" spans="5:7" x14ac:dyDescent="0.2">
      <c r="E163" s="410" t="s">
        <v>983</v>
      </c>
      <c r="F163" s="411" t="s">
        <v>1782</v>
      </c>
      <c r="G163" s="411" t="s">
        <v>1539</v>
      </c>
    </row>
    <row r="164" spans="5:7" x14ac:dyDescent="0.2">
      <c r="E164" s="410" t="s">
        <v>984</v>
      </c>
      <c r="F164" s="411" t="s">
        <v>1783</v>
      </c>
      <c r="G164" s="411" t="s">
        <v>1540</v>
      </c>
    </row>
    <row r="165" spans="5:7" x14ac:dyDescent="0.2">
      <c r="E165" s="410" t="s">
        <v>985</v>
      </c>
      <c r="F165" s="411" t="s">
        <v>1784</v>
      </c>
      <c r="G165" s="411" t="s">
        <v>1541</v>
      </c>
    </row>
    <row r="166" spans="5:7" x14ac:dyDescent="0.2">
      <c r="E166" s="410" t="s">
        <v>983</v>
      </c>
      <c r="F166" s="411" t="s">
        <v>1785</v>
      </c>
      <c r="G166" s="411" t="s">
        <v>1542</v>
      </c>
    </row>
    <row r="167" spans="5:7" x14ac:dyDescent="0.2">
      <c r="E167" s="410" t="s">
        <v>983</v>
      </c>
      <c r="F167" s="411" t="s">
        <v>1786</v>
      </c>
      <c r="G167" s="411" t="s">
        <v>1543</v>
      </c>
    </row>
    <row r="168" spans="5:7" x14ac:dyDescent="0.2">
      <c r="E168" s="410" t="s">
        <v>983</v>
      </c>
      <c r="F168" s="411" t="s">
        <v>1787</v>
      </c>
      <c r="G168" s="411" t="s">
        <v>1544</v>
      </c>
    </row>
    <row r="169" spans="5:7" x14ac:dyDescent="0.2">
      <c r="E169" s="410" t="s">
        <v>985</v>
      </c>
      <c r="F169" s="411" t="s">
        <v>1788</v>
      </c>
      <c r="G169" s="411" t="s">
        <v>1545</v>
      </c>
    </row>
    <row r="170" spans="5:7" x14ac:dyDescent="0.2">
      <c r="E170" s="410" t="s">
        <v>983</v>
      </c>
      <c r="F170" s="411" t="s">
        <v>1789</v>
      </c>
      <c r="G170" s="411" t="s">
        <v>1546</v>
      </c>
    </row>
    <row r="171" spans="5:7" x14ac:dyDescent="0.2">
      <c r="E171" s="410" t="s">
        <v>986</v>
      </c>
      <c r="F171" s="411" t="s">
        <v>1873</v>
      </c>
      <c r="G171" s="411" t="s">
        <v>1872</v>
      </c>
    </row>
    <row r="172" spans="5:7" x14ac:dyDescent="0.2">
      <c r="E172" s="410" t="s">
        <v>986</v>
      </c>
      <c r="F172" s="411" t="s">
        <v>1790</v>
      </c>
      <c r="G172" s="411" t="s">
        <v>1547</v>
      </c>
    </row>
    <row r="173" spans="5:7" x14ac:dyDescent="0.2">
      <c r="E173" s="410" t="s">
        <v>986</v>
      </c>
      <c r="F173" s="411" t="s">
        <v>1791</v>
      </c>
      <c r="G173" s="411" t="s">
        <v>1548</v>
      </c>
    </row>
    <row r="174" spans="5:7" x14ac:dyDescent="0.2">
      <c r="E174" s="410" t="s">
        <v>986</v>
      </c>
      <c r="F174" s="411" t="s">
        <v>1792</v>
      </c>
      <c r="G174" s="411" t="s">
        <v>1549</v>
      </c>
    </row>
    <row r="175" spans="5:7" x14ac:dyDescent="0.2">
      <c r="E175" s="410" t="s">
        <v>983</v>
      </c>
      <c r="F175" s="411" t="s">
        <v>1793</v>
      </c>
      <c r="G175" s="411" t="s">
        <v>1550</v>
      </c>
    </row>
    <row r="176" spans="5:7" x14ac:dyDescent="0.2">
      <c r="E176" s="410" t="s">
        <v>983</v>
      </c>
      <c r="F176" s="411" t="s">
        <v>1794</v>
      </c>
      <c r="G176" s="411" t="s">
        <v>1551</v>
      </c>
    </row>
    <row r="177" spans="5:7" x14ac:dyDescent="0.2">
      <c r="E177" s="410" t="s">
        <v>983</v>
      </c>
      <c r="F177" s="411" t="s">
        <v>1795</v>
      </c>
      <c r="G177" s="411" t="s">
        <v>1552</v>
      </c>
    </row>
    <row r="178" spans="5:7" x14ac:dyDescent="0.2">
      <c r="E178" s="410" t="s">
        <v>987</v>
      </c>
      <c r="F178" s="411" t="s">
        <v>1796</v>
      </c>
      <c r="G178" s="411" t="s">
        <v>1553</v>
      </c>
    </row>
    <row r="179" spans="5:7" x14ac:dyDescent="0.2">
      <c r="E179" s="410" t="s">
        <v>983</v>
      </c>
      <c r="F179" s="411" t="s">
        <v>1797</v>
      </c>
      <c r="G179" s="411" t="s">
        <v>1554</v>
      </c>
    </row>
    <row r="180" spans="5:7" x14ac:dyDescent="0.2">
      <c r="E180" s="410" t="s">
        <v>983</v>
      </c>
      <c r="F180" s="411" t="s">
        <v>1798</v>
      </c>
      <c r="G180" s="411" t="s">
        <v>1555</v>
      </c>
    </row>
    <row r="181" spans="5:7" x14ac:dyDescent="0.2">
      <c r="E181" s="410" t="s">
        <v>984</v>
      </c>
      <c r="F181" s="411" t="s">
        <v>1799</v>
      </c>
      <c r="G181" s="411" t="s">
        <v>1556</v>
      </c>
    </row>
    <row r="182" spans="5:7" x14ac:dyDescent="0.2">
      <c r="E182" s="410" t="s">
        <v>984</v>
      </c>
      <c r="F182" s="411" t="s">
        <v>1800</v>
      </c>
      <c r="G182" s="411" t="s">
        <v>1557</v>
      </c>
    </row>
    <row r="183" spans="5:7" x14ac:dyDescent="0.2">
      <c r="E183" s="410" t="s">
        <v>984</v>
      </c>
      <c r="F183" s="411" t="s">
        <v>1801</v>
      </c>
      <c r="G183" s="411" t="s">
        <v>1558</v>
      </c>
    </row>
    <row r="184" spans="5:7" x14ac:dyDescent="0.2">
      <c r="E184" s="410" t="s">
        <v>984</v>
      </c>
      <c r="F184" s="411" t="s">
        <v>1802</v>
      </c>
      <c r="G184" s="411" t="s">
        <v>1559</v>
      </c>
    </row>
    <row r="185" spans="5:7" x14ac:dyDescent="0.2">
      <c r="E185" s="410" t="s">
        <v>985</v>
      </c>
      <c r="F185" s="411" t="s">
        <v>1803</v>
      </c>
      <c r="G185" s="411" t="s">
        <v>1560</v>
      </c>
    </row>
    <row r="186" spans="5:7" x14ac:dyDescent="0.2">
      <c r="E186" s="410" t="s">
        <v>985</v>
      </c>
      <c r="F186" s="411" t="s">
        <v>1804</v>
      </c>
      <c r="G186" s="411" t="s">
        <v>1561</v>
      </c>
    </row>
    <row r="187" spans="5:7" x14ac:dyDescent="0.2">
      <c r="E187" s="410" t="s">
        <v>984</v>
      </c>
      <c r="F187" s="411" t="s">
        <v>1805</v>
      </c>
      <c r="G187" s="411" t="s">
        <v>1562</v>
      </c>
    </row>
    <row r="188" spans="5:7" x14ac:dyDescent="0.2">
      <c r="E188" s="410" t="s">
        <v>983</v>
      </c>
      <c r="F188" s="411" t="s">
        <v>1806</v>
      </c>
      <c r="G188" s="411" t="s">
        <v>1563</v>
      </c>
    </row>
    <row r="189" spans="5:7" x14ac:dyDescent="0.2">
      <c r="E189" s="410" t="s">
        <v>985</v>
      </c>
      <c r="F189" s="411" t="s">
        <v>1807</v>
      </c>
      <c r="G189" s="411" t="s">
        <v>1564</v>
      </c>
    </row>
    <row r="190" spans="5:7" x14ac:dyDescent="0.2">
      <c r="E190" s="410" t="s">
        <v>985</v>
      </c>
      <c r="F190" s="411" t="s">
        <v>1808</v>
      </c>
      <c r="G190" s="411" t="s">
        <v>1565</v>
      </c>
    </row>
    <row r="191" spans="5:7" x14ac:dyDescent="0.2">
      <c r="E191" s="410" t="s">
        <v>985</v>
      </c>
      <c r="F191" s="411" t="s">
        <v>1809</v>
      </c>
      <c r="G191" s="411" t="s">
        <v>1566</v>
      </c>
    </row>
    <row r="192" spans="5:7" x14ac:dyDescent="0.2">
      <c r="E192" s="410" t="s">
        <v>986</v>
      </c>
      <c r="F192" s="411" t="s">
        <v>1810</v>
      </c>
      <c r="G192" s="411" t="s">
        <v>1567</v>
      </c>
    </row>
    <row r="193" spans="5:7" x14ac:dyDescent="0.2">
      <c r="E193" s="410" t="s">
        <v>986</v>
      </c>
      <c r="F193" s="411" t="s">
        <v>1811</v>
      </c>
      <c r="G193" s="411" t="s">
        <v>1568</v>
      </c>
    </row>
    <row r="194" spans="5:7" x14ac:dyDescent="0.2">
      <c r="E194" s="410" t="s">
        <v>986</v>
      </c>
      <c r="F194" s="411" t="s">
        <v>1812</v>
      </c>
      <c r="G194" s="411" t="s">
        <v>1569</v>
      </c>
    </row>
    <row r="195" spans="5:7" x14ac:dyDescent="0.2">
      <c r="E195" s="410" t="s">
        <v>983</v>
      </c>
      <c r="F195" s="411" t="s">
        <v>1813</v>
      </c>
      <c r="G195" s="411" t="s">
        <v>1570</v>
      </c>
    </row>
    <row r="196" spans="5:7" x14ac:dyDescent="0.2">
      <c r="E196" s="410" t="s">
        <v>983</v>
      </c>
      <c r="F196" s="411" t="s">
        <v>1814</v>
      </c>
      <c r="G196" s="411" t="s">
        <v>1571</v>
      </c>
    </row>
    <row r="197" spans="5:7" x14ac:dyDescent="0.2">
      <c r="E197" s="410" t="s">
        <v>983</v>
      </c>
      <c r="F197" s="411" t="s">
        <v>1815</v>
      </c>
      <c r="G197" s="411" t="s">
        <v>1572</v>
      </c>
    </row>
    <row r="198" spans="5:7" x14ac:dyDescent="0.2">
      <c r="E198" s="410" t="s">
        <v>983</v>
      </c>
      <c r="F198" s="411" t="s">
        <v>1816</v>
      </c>
      <c r="G198" s="411" t="s">
        <v>1573</v>
      </c>
    </row>
    <row r="199" spans="5:7" x14ac:dyDescent="0.2">
      <c r="E199" s="410" t="s">
        <v>983</v>
      </c>
      <c r="F199" s="411" t="s">
        <v>1817</v>
      </c>
      <c r="G199" s="411" t="s">
        <v>1574</v>
      </c>
    </row>
    <row r="200" spans="5:7" x14ac:dyDescent="0.2">
      <c r="E200" s="410" t="s">
        <v>983</v>
      </c>
      <c r="F200" s="411" t="s">
        <v>1818</v>
      </c>
      <c r="G200" s="411" t="s">
        <v>1575</v>
      </c>
    </row>
    <row r="201" spans="5:7" x14ac:dyDescent="0.2">
      <c r="E201" s="410" t="s">
        <v>983</v>
      </c>
      <c r="F201" s="411" t="s">
        <v>1819</v>
      </c>
      <c r="G201" s="411" t="s">
        <v>1576</v>
      </c>
    </row>
    <row r="202" spans="5:7" x14ac:dyDescent="0.2">
      <c r="E202" s="410" t="s">
        <v>983</v>
      </c>
      <c r="F202" s="411" t="s">
        <v>1820</v>
      </c>
      <c r="G202" s="411" t="s">
        <v>1577</v>
      </c>
    </row>
    <row r="203" spans="5:7" x14ac:dyDescent="0.2">
      <c r="E203" s="410" t="s">
        <v>984</v>
      </c>
      <c r="F203" s="411" t="s">
        <v>1821</v>
      </c>
      <c r="G203" s="411" t="s">
        <v>1578</v>
      </c>
    </row>
    <row r="204" spans="5:7" x14ac:dyDescent="0.2">
      <c r="E204" s="410" t="s">
        <v>984</v>
      </c>
      <c r="F204" s="411" t="s">
        <v>1822</v>
      </c>
      <c r="G204" s="411" t="s">
        <v>1579</v>
      </c>
    </row>
    <row r="205" spans="5:7" x14ac:dyDescent="0.2">
      <c r="E205" s="410" t="s">
        <v>983</v>
      </c>
      <c r="F205" s="411" t="s">
        <v>1823</v>
      </c>
      <c r="G205" s="411" t="s">
        <v>1580</v>
      </c>
    </row>
    <row r="206" spans="5:7" x14ac:dyDescent="0.2">
      <c r="E206" s="410" t="s">
        <v>985</v>
      </c>
      <c r="F206" s="411" t="s">
        <v>1824</v>
      </c>
      <c r="G206" s="411" t="s">
        <v>1581</v>
      </c>
    </row>
    <row r="207" spans="5:7" x14ac:dyDescent="0.2">
      <c r="E207" s="410" t="s">
        <v>984</v>
      </c>
      <c r="F207" s="411" t="s">
        <v>1825</v>
      </c>
      <c r="G207" s="411" t="s">
        <v>1582</v>
      </c>
    </row>
    <row r="208" spans="5:7" x14ac:dyDescent="0.2">
      <c r="E208" s="410" t="s">
        <v>983</v>
      </c>
      <c r="F208" s="411" t="s">
        <v>1826</v>
      </c>
      <c r="G208" s="411" t="s">
        <v>1583</v>
      </c>
    </row>
    <row r="209" spans="5:7" x14ac:dyDescent="0.2">
      <c r="E209" s="410" t="s">
        <v>984</v>
      </c>
      <c r="F209" s="411" t="s">
        <v>1827</v>
      </c>
      <c r="G209" s="411" t="s">
        <v>1584</v>
      </c>
    </row>
    <row r="210" spans="5:7" x14ac:dyDescent="0.2">
      <c r="E210" s="410" t="s">
        <v>986</v>
      </c>
      <c r="F210" s="411" t="s">
        <v>1828</v>
      </c>
      <c r="G210" s="411" t="s">
        <v>1585</v>
      </c>
    </row>
    <row r="211" spans="5:7" x14ac:dyDescent="0.2">
      <c r="E211" s="410" t="s">
        <v>986</v>
      </c>
      <c r="F211" s="411" t="s">
        <v>1829</v>
      </c>
      <c r="G211" s="411" t="s">
        <v>1586</v>
      </c>
    </row>
    <row r="212" spans="5:7" x14ac:dyDescent="0.2">
      <c r="E212" s="410" t="s">
        <v>983</v>
      </c>
      <c r="F212" s="411" t="s">
        <v>1830</v>
      </c>
      <c r="G212" s="411" t="s">
        <v>1587</v>
      </c>
    </row>
    <row r="213" spans="5:7" x14ac:dyDescent="0.2">
      <c r="E213" s="410" t="s">
        <v>984</v>
      </c>
      <c r="F213" s="411" t="s">
        <v>1831</v>
      </c>
      <c r="G213" s="411" t="s">
        <v>1588</v>
      </c>
    </row>
    <row r="214" spans="5:7" x14ac:dyDescent="0.2">
      <c r="E214" s="410" t="s">
        <v>983</v>
      </c>
      <c r="F214" s="411" t="s">
        <v>1832</v>
      </c>
      <c r="G214" s="411" t="s">
        <v>1589</v>
      </c>
    </row>
    <row r="215" spans="5:7" x14ac:dyDescent="0.2">
      <c r="E215" s="410" t="s">
        <v>983</v>
      </c>
      <c r="F215" s="411" t="s">
        <v>1833</v>
      </c>
      <c r="G215" s="411" t="s">
        <v>1590</v>
      </c>
    </row>
    <row r="216" spans="5:7" x14ac:dyDescent="0.2">
      <c r="E216" s="410" t="s">
        <v>983</v>
      </c>
      <c r="F216" s="411" t="s">
        <v>1834</v>
      </c>
      <c r="G216" s="411" t="s">
        <v>1591</v>
      </c>
    </row>
    <row r="217" spans="5:7" x14ac:dyDescent="0.2">
      <c r="E217" s="410" t="s">
        <v>983</v>
      </c>
      <c r="F217" s="411" t="s">
        <v>1835</v>
      </c>
      <c r="G217" s="411" t="s">
        <v>1592</v>
      </c>
    </row>
    <row r="218" spans="5:7" x14ac:dyDescent="0.2">
      <c r="E218" s="410" t="s">
        <v>983</v>
      </c>
      <c r="F218" s="411" t="s">
        <v>1836</v>
      </c>
      <c r="G218" s="411" t="s">
        <v>1593</v>
      </c>
    </row>
    <row r="219" spans="5:7" x14ac:dyDescent="0.2">
      <c r="E219" s="410" t="s">
        <v>983</v>
      </c>
      <c r="F219" s="411" t="s">
        <v>1837</v>
      </c>
      <c r="G219" s="411" t="s">
        <v>1594</v>
      </c>
    </row>
    <row r="220" spans="5:7" x14ac:dyDescent="0.2">
      <c r="E220" s="410" t="s">
        <v>983</v>
      </c>
      <c r="F220" s="411" t="s">
        <v>1838</v>
      </c>
      <c r="G220" s="411" t="s">
        <v>1595</v>
      </c>
    </row>
    <row r="221" spans="5:7" x14ac:dyDescent="0.2">
      <c r="E221" s="410" t="s">
        <v>986</v>
      </c>
      <c r="F221" s="411" t="s">
        <v>1839</v>
      </c>
      <c r="G221" s="411" t="s">
        <v>1596</v>
      </c>
    </row>
    <row r="222" spans="5:7" x14ac:dyDescent="0.2">
      <c r="E222" s="410" t="s">
        <v>986</v>
      </c>
      <c r="F222" s="411" t="s">
        <v>1840</v>
      </c>
      <c r="G222" s="411" t="s">
        <v>1597</v>
      </c>
    </row>
    <row r="223" spans="5:7" x14ac:dyDescent="0.2">
      <c r="E223" s="410" t="s">
        <v>986</v>
      </c>
      <c r="F223" s="411" t="s">
        <v>1841</v>
      </c>
      <c r="G223" s="411" t="s">
        <v>1598</v>
      </c>
    </row>
    <row r="224" spans="5:7" x14ac:dyDescent="0.2">
      <c r="E224" s="410" t="s">
        <v>985</v>
      </c>
      <c r="F224" s="411" t="s">
        <v>1842</v>
      </c>
      <c r="G224" s="411" t="s">
        <v>1599</v>
      </c>
    </row>
    <row r="225" spans="5:7" x14ac:dyDescent="0.2">
      <c r="E225" s="410" t="s">
        <v>984</v>
      </c>
      <c r="F225" s="411" t="s">
        <v>1843</v>
      </c>
      <c r="G225" s="411" t="s">
        <v>1600</v>
      </c>
    </row>
    <row r="226" spans="5:7" x14ac:dyDescent="0.2">
      <c r="E226" s="410" t="s">
        <v>986</v>
      </c>
      <c r="F226" s="411" t="s">
        <v>1844</v>
      </c>
      <c r="G226" s="411" t="s">
        <v>1601</v>
      </c>
    </row>
    <row r="227" spans="5:7" x14ac:dyDescent="0.2">
      <c r="E227" s="410" t="s">
        <v>986</v>
      </c>
      <c r="F227" s="411" t="s">
        <v>1845</v>
      </c>
      <c r="G227" s="411" t="s">
        <v>1602</v>
      </c>
    </row>
    <row r="228" spans="5:7" x14ac:dyDescent="0.2">
      <c r="E228" s="410" t="s">
        <v>986</v>
      </c>
      <c r="F228" s="411" t="s">
        <v>1846</v>
      </c>
      <c r="G228" s="411" t="s">
        <v>1603</v>
      </c>
    </row>
    <row r="229" spans="5:7" x14ac:dyDescent="0.2">
      <c r="E229" s="410" t="s">
        <v>985</v>
      </c>
      <c r="F229" s="411" t="s">
        <v>1847</v>
      </c>
      <c r="G229" s="411" t="s">
        <v>1604</v>
      </c>
    </row>
    <row r="230" spans="5:7" x14ac:dyDescent="0.2">
      <c r="E230" s="410" t="s">
        <v>984</v>
      </c>
      <c r="F230" s="411" t="s">
        <v>1848</v>
      </c>
      <c r="G230" s="411" t="s">
        <v>1605</v>
      </c>
    </row>
    <row r="231" spans="5:7" x14ac:dyDescent="0.2">
      <c r="E231" s="410" t="s">
        <v>986</v>
      </c>
      <c r="F231" s="411" t="s">
        <v>1849</v>
      </c>
      <c r="G231" s="411" t="s">
        <v>1606</v>
      </c>
    </row>
    <row r="232" spans="5:7" x14ac:dyDescent="0.2">
      <c r="E232" s="410" t="s">
        <v>986</v>
      </c>
      <c r="F232" s="411" t="s">
        <v>1850</v>
      </c>
      <c r="G232" s="411" t="s">
        <v>1607</v>
      </c>
    </row>
    <row r="233" spans="5:7" x14ac:dyDescent="0.2">
      <c r="E233" s="410" t="s">
        <v>986</v>
      </c>
      <c r="F233" s="411" t="s">
        <v>1851</v>
      </c>
      <c r="G233" s="411" t="s">
        <v>1608</v>
      </c>
    </row>
    <row r="234" spans="5:7" x14ac:dyDescent="0.2">
      <c r="E234" s="410" t="s">
        <v>987</v>
      </c>
      <c r="F234" s="411" t="s">
        <v>1852</v>
      </c>
      <c r="G234" s="411" t="s">
        <v>1609</v>
      </c>
    </row>
    <row r="235" spans="5:7" x14ac:dyDescent="0.2">
      <c r="E235" s="410" t="s">
        <v>987</v>
      </c>
      <c r="F235" s="411" t="s">
        <v>1853</v>
      </c>
      <c r="G235" s="411" t="s">
        <v>1610</v>
      </c>
    </row>
    <row r="236" spans="5:7" x14ac:dyDescent="0.2">
      <c r="E236" s="410" t="s">
        <v>987</v>
      </c>
      <c r="F236" s="411" t="s">
        <v>1854</v>
      </c>
      <c r="G236" s="411" t="s">
        <v>1611</v>
      </c>
    </row>
    <row r="237" spans="5:7" x14ac:dyDescent="0.2">
      <c r="E237" s="410" t="s">
        <v>986</v>
      </c>
      <c r="F237" s="411" t="s">
        <v>1855</v>
      </c>
      <c r="G237" s="411" t="s">
        <v>1612</v>
      </c>
    </row>
    <row r="238" spans="5:7" x14ac:dyDescent="0.2">
      <c r="E238" s="410" t="s">
        <v>986</v>
      </c>
      <c r="F238" s="411" t="s">
        <v>1856</v>
      </c>
      <c r="G238" s="411" t="s">
        <v>1613</v>
      </c>
    </row>
    <row r="239" spans="5:7" x14ac:dyDescent="0.2">
      <c r="E239" s="410" t="s">
        <v>986</v>
      </c>
      <c r="F239" s="411" t="s">
        <v>1857</v>
      </c>
      <c r="G239" s="411" t="s">
        <v>1614</v>
      </c>
    </row>
    <row r="240" spans="5:7" x14ac:dyDescent="0.2">
      <c r="E240" s="410" t="s">
        <v>986</v>
      </c>
      <c r="F240" s="411" t="s">
        <v>1858</v>
      </c>
      <c r="G240" s="411" t="s">
        <v>1615</v>
      </c>
    </row>
    <row r="241" spans="5:7" x14ac:dyDescent="0.2">
      <c r="E241" s="410" t="s">
        <v>983</v>
      </c>
      <c r="F241" s="411" t="s">
        <v>1859</v>
      </c>
      <c r="G241" s="411" t="s">
        <v>1616</v>
      </c>
    </row>
    <row r="242" spans="5:7" x14ac:dyDescent="0.2">
      <c r="E242" s="410" t="s">
        <v>983</v>
      </c>
      <c r="F242" s="411" t="s">
        <v>1860</v>
      </c>
      <c r="G242" s="411" t="s">
        <v>1617</v>
      </c>
    </row>
    <row r="243" spans="5:7" x14ac:dyDescent="0.2">
      <c r="E243" s="410" t="s">
        <v>983</v>
      </c>
      <c r="F243" s="411" t="s">
        <v>1861</v>
      </c>
      <c r="G243" s="411" t="s">
        <v>1618</v>
      </c>
    </row>
    <row r="244" spans="5:7" x14ac:dyDescent="0.2">
      <c r="E244" s="410" t="s">
        <v>983</v>
      </c>
      <c r="F244" s="411" t="s">
        <v>1862</v>
      </c>
      <c r="G244" s="411" t="s">
        <v>1619</v>
      </c>
    </row>
    <row r="245" spans="5:7" x14ac:dyDescent="0.2">
      <c r="E245" s="410" t="s">
        <v>983</v>
      </c>
      <c r="F245" s="411" t="s">
        <v>1863</v>
      </c>
      <c r="G245" s="411" t="s">
        <v>1620</v>
      </c>
    </row>
    <row r="246" spans="5:7" x14ac:dyDescent="0.2">
      <c r="E246" s="410" t="s">
        <v>983</v>
      </c>
      <c r="F246" s="411" t="s">
        <v>1864</v>
      </c>
      <c r="G246" s="411" t="s">
        <v>1621</v>
      </c>
    </row>
    <row r="247" spans="5:7" x14ac:dyDescent="0.2">
      <c r="E247" s="410" t="s">
        <v>985</v>
      </c>
      <c r="F247" s="411" t="s">
        <v>1865</v>
      </c>
      <c r="G247" s="411" t="s">
        <v>1622</v>
      </c>
    </row>
    <row r="248" spans="5:7" x14ac:dyDescent="0.2">
      <c r="E248" s="410" t="s">
        <v>985</v>
      </c>
      <c r="F248" s="411" t="s">
        <v>1866</v>
      </c>
      <c r="G248" s="411" t="s">
        <v>1623</v>
      </c>
    </row>
    <row r="249" spans="5:7" x14ac:dyDescent="0.2">
      <c r="E249" s="410" t="s">
        <v>985</v>
      </c>
      <c r="F249" s="411" t="s">
        <v>1867</v>
      </c>
      <c r="G249" s="411" t="s">
        <v>1624</v>
      </c>
    </row>
    <row r="250" spans="5:7" x14ac:dyDescent="0.2">
      <c r="E250" s="410" t="s">
        <v>983</v>
      </c>
      <c r="F250" s="411" t="s">
        <v>876</v>
      </c>
      <c r="G250" s="411" t="s">
        <v>877</v>
      </c>
    </row>
    <row r="251" spans="5:7" x14ac:dyDescent="0.2">
      <c r="E251" s="410" t="s">
        <v>983</v>
      </c>
      <c r="F251" s="411" t="s">
        <v>878</v>
      </c>
      <c r="G251" s="411" t="s">
        <v>879</v>
      </c>
    </row>
    <row r="252" spans="5:7" x14ac:dyDescent="0.2">
      <c r="E252" s="410" t="s">
        <v>983</v>
      </c>
      <c r="F252" s="411" t="s">
        <v>880</v>
      </c>
      <c r="G252" s="411" t="s">
        <v>881</v>
      </c>
    </row>
    <row r="253" spans="5:7" x14ac:dyDescent="0.2">
      <c r="E253" s="410" t="s">
        <v>983</v>
      </c>
      <c r="F253" s="411" t="s">
        <v>882</v>
      </c>
      <c r="G253" s="411" t="s">
        <v>883</v>
      </c>
    </row>
    <row r="254" spans="5:7" x14ac:dyDescent="0.2">
      <c r="E254" s="410" t="s">
        <v>983</v>
      </c>
      <c r="F254" s="411" t="s">
        <v>884</v>
      </c>
      <c r="G254" s="411" t="s">
        <v>885</v>
      </c>
    </row>
    <row r="255" spans="5:7" x14ac:dyDescent="0.2">
      <c r="E255" s="410" t="s">
        <v>983</v>
      </c>
      <c r="F255" s="411" t="s">
        <v>886</v>
      </c>
      <c r="G255" s="411" t="s">
        <v>887</v>
      </c>
    </row>
    <row r="256" spans="5:7" x14ac:dyDescent="0.2">
      <c r="E256" s="410" t="s">
        <v>983</v>
      </c>
      <c r="F256" s="411" t="s">
        <v>888</v>
      </c>
      <c r="G256" s="411" t="s">
        <v>889</v>
      </c>
    </row>
    <row r="257" spans="5:7" x14ac:dyDescent="0.2">
      <c r="E257" s="410" t="s">
        <v>983</v>
      </c>
      <c r="F257" s="411" t="s">
        <v>890</v>
      </c>
      <c r="G257" s="411" t="s">
        <v>891</v>
      </c>
    </row>
    <row r="258" spans="5:7" x14ac:dyDescent="0.2">
      <c r="E258" s="410" t="s">
        <v>983</v>
      </c>
      <c r="F258" s="411" t="s">
        <v>892</v>
      </c>
      <c r="G258" s="411" t="s">
        <v>893</v>
      </c>
    </row>
    <row r="259" spans="5:7" x14ac:dyDescent="0.2">
      <c r="E259" s="410" t="s">
        <v>983</v>
      </c>
      <c r="F259" s="411" t="s">
        <v>894</v>
      </c>
      <c r="G259" s="411" t="s">
        <v>895</v>
      </c>
    </row>
    <row r="260" spans="5:7" x14ac:dyDescent="0.2">
      <c r="E260" s="410" t="s">
        <v>983</v>
      </c>
      <c r="F260" s="411" t="s">
        <v>896</v>
      </c>
      <c r="G260" s="411" t="s">
        <v>897</v>
      </c>
    </row>
    <row r="261" spans="5:7" x14ac:dyDescent="0.2">
      <c r="E261" s="410" t="s">
        <v>983</v>
      </c>
      <c r="F261" s="411" t="s">
        <v>898</v>
      </c>
      <c r="G261" s="411" t="s">
        <v>899</v>
      </c>
    </row>
    <row r="262" spans="5:7" x14ac:dyDescent="0.2">
      <c r="E262" s="410" t="s">
        <v>983</v>
      </c>
      <c r="F262" s="411" t="s">
        <v>900</v>
      </c>
      <c r="G262" s="411" t="s">
        <v>901</v>
      </c>
    </row>
    <row r="263" spans="5:7" x14ac:dyDescent="0.2">
      <c r="E263" s="410" t="s">
        <v>983</v>
      </c>
      <c r="F263" s="411" t="s">
        <v>902</v>
      </c>
      <c r="G263" s="411" t="s">
        <v>903</v>
      </c>
    </row>
    <row r="264" spans="5:7" x14ac:dyDescent="0.2">
      <c r="E264" s="410" t="s">
        <v>983</v>
      </c>
      <c r="F264" s="411" t="s">
        <v>904</v>
      </c>
      <c r="G264" s="411" t="s">
        <v>905</v>
      </c>
    </row>
    <row r="265" spans="5:7" x14ac:dyDescent="0.2">
      <c r="E265" s="410" t="s">
        <v>983</v>
      </c>
      <c r="F265" s="411" t="s">
        <v>906</v>
      </c>
      <c r="G265" s="411" t="s">
        <v>907</v>
      </c>
    </row>
    <row r="266" spans="5:7" x14ac:dyDescent="0.2">
      <c r="E266" s="410" t="s">
        <v>983</v>
      </c>
      <c r="F266" s="411" t="s">
        <v>908</v>
      </c>
      <c r="G266" s="411" t="s">
        <v>909</v>
      </c>
    </row>
    <row r="267" spans="5:7" x14ac:dyDescent="0.2">
      <c r="E267" s="410" t="s">
        <v>983</v>
      </c>
      <c r="F267" s="411" t="s">
        <v>910</v>
      </c>
      <c r="G267" s="411" t="s">
        <v>911</v>
      </c>
    </row>
    <row r="268" spans="5:7" x14ac:dyDescent="0.2">
      <c r="E268" s="410" t="s">
        <v>983</v>
      </c>
      <c r="F268" s="411" t="s">
        <v>912</v>
      </c>
      <c r="G268" s="411" t="s">
        <v>913</v>
      </c>
    </row>
    <row r="269" spans="5:7" x14ac:dyDescent="0.2">
      <c r="E269" s="410" t="s">
        <v>983</v>
      </c>
      <c r="F269" s="411" t="s">
        <v>914</v>
      </c>
      <c r="G269" s="411" t="s">
        <v>915</v>
      </c>
    </row>
    <row r="270" spans="5:7" x14ac:dyDescent="0.2">
      <c r="E270" s="410" t="s">
        <v>983</v>
      </c>
      <c r="F270" s="411" t="s">
        <v>916</v>
      </c>
      <c r="G270" s="411" t="s">
        <v>917</v>
      </c>
    </row>
    <row r="271" spans="5:7" x14ac:dyDescent="0.2">
      <c r="E271" s="410" t="s">
        <v>983</v>
      </c>
      <c r="F271" s="411" t="s">
        <v>918</v>
      </c>
      <c r="G271" s="411" t="s">
        <v>919</v>
      </c>
    </row>
    <row r="272" spans="5:7" x14ac:dyDescent="0.2">
      <c r="E272" s="410" t="s">
        <v>983</v>
      </c>
      <c r="F272" s="411" t="s">
        <v>920</v>
      </c>
      <c r="G272" s="411" t="s">
        <v>921</v>
      </c>
    </row>
    <row r="273" spans="5:7" x14ac:dyDescent="0.2">
      <c r="E273" s="410" t="s">
        <v>983</v>
      </c>
      <c r="F273" s="411" t="s">
        <v>922</v>
      </c>
      <c r="G273" s="411" t="s">
        <v>923</v>
      </c>
    </row>
    <row r="274" spans="5:7" x14ac:dyDescent="0.2">
      <c r="E274" s="410" t="s">
        <v>983</v>
      </c>
      <c r="F274" s="411" t="s">
        <v>924</v>
      </c>
      <c r="G274" s="411" t="s">
        <v>925</v>
      </c>
    </row>
    <row r="275" spans="5:7" x14ac:dyDescent="0.2">
      <c r="E275" s="410" t="s">
        <v>983</v>
      </c>
      <c r="F275" s="411" t="s">
        <v>926</v>
      </c>
      <c r="G275" s="411" t="s">
        <v>927</v>
      </c>
    </row>
    <row r="276" spans="5:7" x14ac:dyDescent="0.2">
      <c r="E276" s="410" t="s">
        <v>983</v>
      </c>
      <c r="F276" s="411" t="s">
        <v>928</v>
      </c>
      <c r="G276" s="411" t="s">
        <v>929</v>
      </c>
    </row>
    <row r="277" spans="5:7" x14ac:dyDescent="0.2">
      <c r="E277" s="410" t="s">
        <v>983</v>
      </c>
      <c r="F277" s="411" t="s">
        <v>930</v>
      </c>
      <c r="G277" s="411" t="s">
        <v>931</v>
      </c>
    </row>
    <row r="278" spans="5:7" x14ac:dyDescent="0.2">
      <c r="E278" s="410" t="s">
        <v>983</v>
      </c>
      <c r="F278" s="411" t="s">
        <v>932</v>
      </c>
      <c r="G278" s="411" t="s">
        <v>933</v>
      </c>
    </row>
    <row r="279" spans="5:7" x14ac:dyDescent="0.2">
      <c r="E279" s="410" t="s">
        <v>983</v>
      </c>
      <c r="F279" s="411" t="s">
        <v>934</v>
      </c>
      <c r="G279" s="411" t="s">
        <v>935</v>
      </c>
    </row>
    <row r="280" spans="5:7" x14ac:dyDescent="0.2">
      <c r="E280" s="410" t="s">
        <v>983</v>
      </c>
      <c r="F280" s="411" t="s">
        <v>936</v>
      </c>
      <c r="G280" s="411" t="s">
        <v>937</v>
      </c>
    </row>
    <row r="281" spans="5:7" x14ac:dyDescent="0.2">
      <c r="E281" s="410" t="s">
        <v>983</v>
      </c>
      <c r="F281" s="411" t="s">
        <v>938</v>
      </c>
      <c r="G281" s="411" t="s">
        <v>939</v>
      </c>
    </row>
    <row r="282" spans="5:7" x14ac:dyDescent="0.2">
      <c r="E282" s="410" t="s">
        <v>983</v>
      </c>
      <c r="F282" s="411" t="s">
        <v>940</v>
      </c>
      <c r="G282" s="411" t="s">
        <v>941</v>
      </c>
    </row>
    <row r="283" spans="5:7" x14ac:dyDescent="0.2">
      <c r="E283" s="410" t="s">
        <v>983</v>
      </c>
      <c r="F283" s="411" t="s">
        <v>942</v>
      </c>
      <c r="G283" s="411" t="s">
        <v>943</v>
      </c>
    </row>
    <row r="284" spans="5:7" x14ac:dyDescent="0.2">
      <c r="E284" s="410" t="s">
        <v>983</v>
      </c>
      <c r="F284" s="411" t="s">
        <v>944</v>
      </c>
      <c r="G284" s="411" t="s">
        <v>945</v>
      </c>
    </row>
    <row r="285" spans="5:7" x14ac:dyDescent="0.2">
      <c r="E285" s="410" t="s">
        <v>983</v>
      </c>
      <c r="F285" s="411" t="s">
        <v>946</v>
      </c>
      <c r="G285" s="411" t="s">
        <v>947</v>
      </c>
    </row>
    <row r="286" spans="5:7" x14ac:dyDescent="0.2">
      <c r="E286" s="410" t="s">
        <v>983</v>
      </c>
      <c r="F286" s="411" t="s">
        <v>948</v>
      </c>
      <c r="G286" s="411" t="s">
        <v>949</v>
      </c>
    </row>
    <row r="287" spans="5:7" x14ac:dyDescent="0.2">
      <c r="E287" s="410" t="s">
        <v>983</v>
      </c>
      <c r="F287" s="411" t="s">
        <v>950</v>
      </c>
      <c r="G287" s="411" t="s">
        <v>951</v>
      </c>
    </row>
    <row r="288" spans="5:7" x14ac:dyDescent="0.2">
      <c r="E288" s="410" t="s">
        <v>983</v>
      </c>
      <c r="F288" s="411" t="s">
        <v>952</v>
      </c>
      <c r="G288" s="411" t="s">
        <v>953</v>
      </c>
    </row>
    <row r="289" spans="5:7" x14ac:dyDescent="0.2">
      <c r="E289" s="410" t="s">
        <v>983</v>
      </c>
      <c r="F289" s="411" t="s">
        <v>954</v>
      </c>
      <c r="G289" s="411" t="s">
        <v>955</v>
      </c>
    </row>
    <row r="290" spans="5:7" x14ac:dyDescent="0.2">
      <c r="E290" s="410" t="s">
        <v>983</v>
      </c>
      <c r="F290" s="411" t="s">
        <v>956</v>
      </c>
      <c r="G290" s="411" t="s">
        <v>957</v>
      </c>
    </row>
    <row r="291" spans="5:7" x14ac:dyDescent="0.2">
      <c r="E291" s="410" t="s">
        <v>983</v>
      </c>
      <c r="F291" s="411" t="s">
        <v>958</v>
      </c>
      <c r="G291" s="411" t="s">
        <v>959</v>
      </c>
    </row>
    <row r="292" spans="5:7" x14ac:dyDescent="0.2">
      <c r="E292" s="410" t="s">
        <v>983</v>
      </c>
      <c r="F292" s="411" t="s">
        <v>960</v>
      </c>
      <c r="G292" s="411" t="s">
        <v>961</v>
      </c>
    </row>
    <row r="293" spans="5:7" x14ac:dyDescent="0.2">
      <c r="E293" s="410" t="s">
        <v>983</v>
      </c>
      <c r="F293" s="411" t="s">
        <v>962</v>
      </c>
      <c r="G293" s="411" t="s">
        <v>963</v>
      </c>
    </row>
    <row r="294" spans="5:7" x14ac:dyDescent="0.2">
      <c r="E294" s="410" t="s">
        <v>983</v>
      </c>
      <c r="F294" s="411" t="s">
        <v>964</v>
      </c>
      <c r="G294" s="411" t="s">
        <v>965</v>
      </c>
    </row>
    <row r="295" spans="5:7" x14ac:dyDescent="0.2">
      <c r="E295" s="410" t="s">
        <v>983</v>
      </c>
      <c r="F295" s="411" t="s">
        <v>967</v>
      </c>
      <c r="G295" s="411" t="s">
        <v>968</v>
      </c>
    </row>
    <row r="296" spans="5:7" x14ac:dyDescent="0.2">
      <c r="E296" s="410" t="s">
        <v>983</v>
      </c>
      <c r="F296" s="411" t="s">
        <v>969</v>
      </c>
      <c r="G296" s="411" t="s">
        <v>970</v>
      </c>
    </row>
    <row r="297" spans="5:7" x14ac:dyDescent="0.2">
      <c r="E297" s="410" t="s">
        <v>983</v>
      </c>
      <c r="F297" s="411" t="s">
        <v>971</v>
      </c>
      <c r="G297" s="411" t="s">
        <v>972</v>
      </c>
    </row>
    <row r="298" spans="5:7" x14ac:dyDescent="0.2">
      <c r="E298" s="410" t="s">
        <v>983</v>
      </c>
      <c r="F298" s="411" t="s">
        <v>973</v>
      </c>
      <c r="G298" s="411" t="s">
        <v>974</v>
      </c>
    </row>
    <row r="299" spans="5:7" x14ac:dyDescent="0.2">
      <c r="E299" s="410" t="s">
        <v>983</v>
      </c>
      <c r="F299" s="411" t="s">
        <v>975</v>
      </c>
      <c r="G299" s="411" t="s">
        <v>976</v>
      </c>
    </row>
    <row r="300" spans="5:7" x14ac:dyDescent="0.2">
      <c r="E300" s="410" t="s">
        <v>983</v>
      </c>
      <c r="F300" s="411" t="s">
        <v>977</v>
      </c>
      <c r="G300" s="411" t="s">
        <v>978</v>
      </c>
    </row>
    <row r="301" spans="5:7" x14ac:dyDescent="0.2">
      <c r="E301" s="410" t="s">
        <v>983</v>
      </c>
      <c r="F301" s="411" t="s">
        <v>979</v>
      </c>
      <c r="G301" s="411" t="s">
        <v>980</v>
      </c>
    </row>
    <row r="302" spans="5:7" x14ac:dyDescent="0.2">
      <c r="E302" s="410" t="s">
        <v>983</v>
      </c>
      <c r="F302" s="411" t="s">
        <v>981</v>
      </c>
      <c r="G302" s="411" t="s">
        <v>982</v>
      </c>
    </row>
    <row r="303" spans="5:7" x14ac:dyDescent="0.2">
      <c r="E303" s="410" t="s">
        <v>983</v>
      </c>
      <c r="F303" s="411" t="s">
        <v>1868</v>
      </c>
      <c r="G303" s="411" t="s">
        <v>966</v>
      </c>
    </row>
  </sheetData>
  <sheetProtection algorithmName="SHA-512" hashValue="PXyxHPGMOBL6KjNd7UDsQi4sV/4jc/hgphwaYL17p4HhWKkFm6mFwmM8KwTx7HRnI4pE+X+bFr3yKdu1SdyhVw==" saltValue="XQjsFFQX1mRQBE4THBBssQ==" spinCount="100000" sheet="1" objects="1" scenarios="1"/>
  <mergeCells count="3">
    <mergeCell ref="A4:B4"/>
    <mergeCell ref="C4:D4"/>
    <mergeCell ref="E4:G4"/>
  </mergeCells>
  <printOptions horizontalCentered="1"/>
  <pageMargins left="0" right="0" top="0" bottom="0" header="0.39370078740157483" footer="0.51181102362204722"/>
  <pageSetup paperSize="9" scale="4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0"/>
  <sheetViews>
    <sheetView workbookViewId="0">
      <pane ySplit="1" topLeftCell="A263" activePane="bottomLeft" state="frozen"/>
      <selection pane="bottomLeft" activeCell="B1" sqref="B1"/>
    </sheetView>
  </sheetViews>
  <sheetFormatPr defaultColWidth="9.140625" defaultRowHeight="12.75" x14ac:dyDescent="0.2"/>
  <cols>
    <col min="1" max="1" width="11.42578125" style="301" customWidth="1"/>
    <col min="2" max="2" width="12.42578125" style="301" bestFit="1" customWidth="1"/>
    <col min="3" max="3" width="12.42578125" style="301" customWidth="1"/>
    <col min="4" max="4" width="14.140625" style="301" bestFit="1" customWidth="1"/>
    <col min="5" max="5" width="5.85546875" style="301" bestFit="1" customWidth="1"/>
    <col min="6" max="16384" width="9.140625" style="301"/>
  </cols>
  <sheetData>
    <row r="1" spans="1:7" s="302" customFormat="1" x14ac:dyDescent="0.2">
      <c r="A1" s="302" t="s">
        <v>993</v>
      </c>
      <c r="B1" s="302" t="s">
        <v>992</v>
      </c>
      <c r="C1" s="302" t="s">
        <v>1078</v>
      </c>
      <c r="D1" s="302" t="s">
        <v>994</v>
      </c>
      <c r="E1" s="302" t="s">
        <v>1079</v>
      </c>
      <c r="F1" s="302" t="s">
        <v>1381</v>
      </c>
      <c r="G1" s="302" t="s">
        <v>1070</v>
      </c>
    </row>
    <row r="2" spans="1:7" x14ac:dyDescent="0.2">
      <c r="A2" s="301" t="s">
        <v>1379</v>
      </c>
      <c r="B2" s="405" t="s">
        <v>1382</v>
      </c>
      <c r="C2" s="327" t="s">
        <v>1074</v>
      </c>
      <c r="D2" s="325" t="s">
        <v>59</v>
      </c>
      <c r="E2" s="327" t="s">
        <v>1074</v>
      </c>
      <c r="F2" s="326" t="s">
        <v>560</v>
      </c>
      <c r="G2" s="327" t="s">
        <v>996</v>
      </c>
    </row>
    <row r="3" spans="1:7" x14ac:dyDescent="0.2">
      <c r="A3" s="301" t="s">
        <v>1380</v>
      </c>
      <c r="B3" s="405" t="s">
        <v>1383</v>
      </c>
      <c r="C3" s="327"/>
      <c r="D3" s="325" t="s">
        <v>44</v>
      </c>
      <c r="E3" s="327"/>
      <c r="F3" s="326" t="s">
        <v>559</v>
      </c>
      <c r="G3" s="327" t="s">
        <v>1874</v>
      </c>
    </row>
    <row r="4" spans="1:7" x14ac:dyDescent="0.2">
      <c r="B4" s="405" t="s">
        <v>1384</v>
      </c>
      <c r="C4" s="327"/>
      <c r="D4" s="325" t="s">
        <v>58</v>
      </c>
      <c r="E4" s="327"/>
      <c r="F4" s="301" t="s">
        <v>1164</v>
      </c>
      <c r="G4" s="327" t="s">
        <v>1023</v>
      </c>
    </row>
    <row r="5" spans="1:7" x14ac:dyDescent="0.2">
      <c r="B5" s="405" t="s">
        <v>1385</v>
      </c>
      <c r="C5" s="327"/>
      <c r="D5" s="325" t="s">
        <v>419</v>
      </c>
      <c r="E5" s="327"/>
      <c r="F5" s="326" t="s">
        <v>995</v>
      </c>
      <c r="G5" s="327" t="s">
        <v>1024</v>
      </c>
    </row>
    <row r="6" spans="1:7" x14ac:dyDescent="0.2">
      <c r="B6" s="405" t="s">
        <v>1386</v>
      </c>
      <c r="C6" s="327"/>
      <c r="D6" s="325" t="s">
        <v>56</v>
      </c>
      <c r="E6" s="327"/>
      <c r="F6" s="326" t="s">
        <v>558</v>
      </c>
      <c r="G6" s="327" t="s">
        <v>1025</v>
      </c>
    </row>
    <row r="7" spans="1:7" x14ac:dyDescent="0.2">
      <c r="B7" s="405" t="s">
        <v>1387</v>
      </c>
      <c r="C7" s="327"/>
      <c r="D7" s="325" t="s">
        <v>60</v>
      </c>
      <c r="E7" s="327"/>
      <c r="F7" s="326" t="s">
        <v>1075</v>
      </c>
      <c r="G7" s="327" t="s">
        <v>1026</v>
      </c>
    </row>
    <row r="8" spans="1:7" x14ac:dyDescent="0.2">
      <c r="B8" s="405" t="s">
        <v>1388</v>
      </c>
      <c r="C8" s="327"/>
      <c r="D8" s="325" t="s">
        <v>49</v>
      </c>
      <c r="E8" s="327"/>
      <c r="F8" s="326" t="s">
        <v>561</v>
      </c>
      <c r="G8" s="327" t="s">
        <v>1007</v>
      </c>
    </row>
    <row r="9" spans="1:7" x14ac:dyDescent="0.2">
      <c r="B9" s="405" t="s">
        <v>1389</v>
      </c>
      <c r="C9" s="327"/>
      <c r="D9" s="325" t="s">
        <v>43</v>
      </c>
      <c r="E9" s="327"/>
      <c r="F9" s="326" t="s">
        <v>397</v>
      </c>
      <c r="G9" s="327" t="s">
        <v>1027</v>
      </c>
    </row>
    <row r="10" spans="1:7" x14ac:dyDescent="0.2">
      <c r="B10" s="405" t="s">
        <v>1390</v>
      </c>
      <c r="C10" s="327"/>
      <c r="D10" s="325" t="s">
        <v>57</v>
      </c>
      <c r="E10" s="327"/>
      <c r="F10" s="301">
        <v>0</v>
      </c>
      <c r="G10" s="327" t="s">
        <v>1001</v>
      </c>
    </row>
    <row r="11" spans="1:7" x14ac:dyDescent="0.2">
      <c r="B11" s="405" t="s">
        <v>1391</v>
      </c>
      <c r="C11" s="327"/>
      <c r="D11" s="325" t="s">
        <v>1074</v>
      </c>
      <c r="E11" s="327"/>
      <c r="G11" s="327" t="s">
        <v>1028</v>
      </c>
    </row>
    <row r="12" spans="1:7" x14ac:dyDescent="0.2">
      <c r="B12" s="405" t="s">
        <v>1392</v>
      </c>
      <c r="C12" s="327"/>
      <c r="G12" s="327" t="s">
        <v>1029</v>
      </c>
    </row>
    <row r="13" spans="1:7" x14ac:dyDescent="0.2">
      <c r="B13" s="405" t="s">
        <v>1393</v>
      </c>
      <c r="C13" s="327"/>
      <c r="G13" s="327" t="s">
        <v>1030</v>
      </c>
    </row>
    <row r="14" spans="1:7" x14ac:dyDescent="0.2">
      <c r="B14" s="405" t="s">
        <v>1394</v>
      </c>
      <c r="C14" s="327"/>
      <c r="G14" s="327" t="s">
        <v>998</v>
      </c>
    </row>
    <row r="15" spans="1:7" x14ac:dyDescent="0.2">
      <c r="B15" s="405" t="s">
        <v>1395</v>
      </c>
      <c r="C15" s="327"/>
      <c r="G15" s="327" t="s">
        <v>1031</v>
      </c>
    </row>
    <row r="16" spans="1:7" x14ac:dyDescent="0.2">
      <c r="B16" s="405" t="s">
        <v>1396</v>
      </c>
      <c r="C16" s="327"/>
      <c r="G16" s="327" t="s">
        <v>1032</v>
      </c>
    </row>
    <row r="17" spans="2:7" x14ac:dyDescent="0.2">
      <c r="B17" s="405" t="s">
        <v>1397</v>
      </c>
      <c r="C17" s="327"/>
      <c r="G17" s="327" t="s">
        <v>1033</v>
      </c>
    </row>
    <row r="18" spans="2:7" x14ac:dyDescent="0.2">
      <c r="B18" s="405" t="s">
        <v>1398</v>
      </c>
      <c r="C18" s="327"/>
      <c r="G18" s="327" t="s">
        <v>1034</v>
      </c>
    </row>
    <row r="19" spans="2:7" x14ac:dyDescent="0.2">
      <c r="B19" s="405" t="s">
        <v>1399</v>
      </c>
      <c r="C19" s="327"/>
      <c r="G19" s="327" t="s">
        <v>1035</v>
      </c>
    </row>
    <row r="20" spans="2:7" x14ac:dyDescent="0.2">
      <c r="B20" s="405" t="s">
        <v>1400</v>
      </c>
      <c r="C20" s="327"/>
      <c r="G20" s="327" t="s">
        <v>1006</v>
      </c>
    </row>
    <row r="21" spans="2:7" x14ac:dyDescent="0.2">
      <c r="B21" s="405" t="s">
        <v>1401</v>
      </c>
      <c r="C21" s="327"/>
      <c r="G21" s="327" t="s">
        <v>1036</v>
      </c>
    </row>
    <row r="22" spans="2:7" x14ac:dyDescent="0.2">
      <c r="B22" s="405" t="s">
        <v>1402</v>
      </c>
      <c r="C22" s="327"/>
      <c r="G22" s="327" t="s">
        <v>1005</v>
      </c>
    </row>
    <row r="23" spans="2:7" x14ac:dyDescent="0.2">
      <c r="B23" s="405" t="s">
        <v>1403</v>
      </c>
      <c r="C23" s="327"/>
      <c r="G23" s="327" t="s">
        <v>1037</v>
      </c>
    </row>
    <row r="24" spans="2:7" x14ac:dyDescent="0.2">
      <c r="B24" s="405" t="s">
        <v>1404</v>
      </c>
      <c r="C24" s="327"/>
      <c r="D24" s="403"/>
      <c r="G24" s="327" t="s">
        <v>1038</v>
      </c>
    </row>
    <row r="25" spans="2:7" x14ac:dyDescent="0.2">
      <c r="B25" s="405" t="s">
        <v>1405</v>
      </c>
      <c r="C25" s="327"/>
      <c r="D25" s="403"/>
      <c r="G25" s="327" t="s">
        <v>1039</v>
      </c>
    </row>
    <row r="26" spans="2:7" x14ac:dyDescent="0.2">
      <c r="B26" s="405" t="s">
        <v>1406</v>
      </c>
      <c r="C26" s="327"/>
      <c r="D26" s="403"/>
      <c r="G26" s="327" t="s">
        <v>1040</v>
      </c>
    </row>
    <row r="27" spans="2:7" x14ac:dyDescent="0.2">
      <c r="B27" s="405" t="s">
        <v>1407</v>
      </c>
      <c r="C27" s="327"/>
      <c r="D27" s="403"/>
      <c r="G27" s="327" t="s">
        <v>1041</v>
      </c>
    </row>
    <row r="28" spans="2:7" x14ac:dyDescent="0.2">
      <c r="B28" s="405" t="s">
        <v>1408</v>
      </c>
      <c r="C28" s="327"/>
      <c r="D28" s="403"/>
      <c r="G28" s="327" t="s">
        <v>1042</v>
      </c>
    </row>
    <row r="29" spans="2:7" x14ac:dyDescent="0.2">
      <c r="B29" s="405" t="s">
        <v>1409</v>
      </c>
      <c r="C29" s="327"/>
      <c r="D29" s="403"/>
      <c r="G29" s="327" t="s">
        <v>999</v>
      </c>
    </row>
    <row r="30" spans="2:7" x14ac:dyDescent="0.2">
      <c r="B30" s="405" t="s">
        <v>1410</v>
      </c>
      <c r="C30" s="327"/>
      <c r="D30" s="403"/>
      <c r="G30" s="327" t="s">
        <v>1043</v>
      </c>
    </row>
    <row r="31" spans="2:7" x14ac:dyDescent="0.2">
      <c r="B31" s="405" t="s">
        <v>1411</v>
      </c>
      <c r="C31" s="327"/>
      <c r="D31" s="403"/>
      <c r="G31" s="327" t="s">
        <v>1044</v>
      </c>
    </row>
    <row r="32" spans="2:7" x14ac:dyDescent="0.2">
      <c r="B32" s="405" t="s">
        <v>1412</v>
      </c>
      <c r="C32" s="327"/>
      <c r="D32" s="403"/>
      <c r="G32" s="327" t="s">
        <v>1045</v>
      </c>
    </row>
    <row r="33" spans="2:7" x14ac:dyDescent="0.2">
      <c r="B33" s="405" t="s">
        <v>1413</v>
      </c>
      <c r="C33" s="327"/>
      <c r="D33" s="403"/>
      <c r="G33" s="327" t="s">
        <v>1046</v>
      </c>
    </row>
    <row r="34" spans="2:7" x14ac:dyDescent="0.2">
      <c r="B34" s="405" t="s">
        <v>1414</v>
      </c>
      <c r="C34" s="327"/>
      <c r="D34" s="404"/>
      <c r="G34" s="327" t="s">
        <v>1047</v>
      </c>
    </row>
    <row r="35" spans="2:7" x14ac:dyDescent="0.2">
      <c r="B35" s="405" t="s">
        <v>1415</v>
      </c>
      <c r="C35" s="327"/>
      <c r="G35" s="327" t="s">
        <v>1048</v>
      </c>
    </row>
    <row r="36" spans="2:7" x14ac:dyDescent="0.2">
      <c r="B36" s="405" t="s">
        <v>1416</v>
      </c>
      <c r="C36" s="327"/>
      <c r="G36" s="327" t="s">
        <v>997</v>
      </c>
    </row>
    <row r="37" spans="2:7" x14ac:dyDescent="0.2">
      <c r="B37" s="405" t="s">
        <v>1417</v>
      </c>
      <c r="C37" s="327"/>
      <c r="G37" s="327" t="s">
        <v>1049</v>
      </c>
    </row>
    <row r="38" spans="2:7" x14ac:dyDescent="0.2">
      <c r="B38" s="405" t="s">
        <v>1418</v>
      </c>
      <c r="C38" s="327"/>
      <c r="G38" s="327" t="s">
        <v>1050</v>
      </c>
    </row>
    <row r="39" spans="2:7" x14ac:dyDescent="0.2">
      <c r="B39" s="405" t="s">
        <v>1419</v>
      </c>
      <c r="C39" s="327"/>
      <c r="G39" s="327" t="s">
        <v>1051</v>
      </c>
    </row>
    <row r="40" spans="2:7" x14ac:dyDescent="0.2">
      <c r="B40" s="405" t="s">
        <v>1420</v>
      </c>
      <c r="C40" s="327"/>
      <c r="G40" s="327" t="s">
        <v>1052</v>
      </c>
    </row>
    <row r="41" spans="2:7" x14ac:dyDescent="0.2">
      <c r="B41" s="405" t="s">
        <v>1421</v>
      </c>
      <c r="C41" s="327"/>
      <c r="G41" s="327" t="s">
        <v>1053</v>
      </c>
    </row>
    <row r="42" spans="2:7" x14ac:dyDescent="0.2">
      <c r="B42" s="405" t="s">
        <v>1422</v>
      </c>
      <c r="C42" s="327"/>
      <c r="G42" s="327" t="s">
        <v>1054</v>
      </c>
    </row>
    <row r="43" spans="2:7" x14ac:dyDescent="0.2">
      <c r="B43" s="405" t="s">
        <v>1423</v>
      </c>
      <c r="C43" s="327"/>
      <c r="G43" s="327" t="s">
        <v>1055</v>
      </c>
    </row>
    <row r="44" spans="2:7" x14ac:dyDescent="0.2">
      <c r="B44" s="405" t="s">
        <v>1424</v>
      </c>
      <c r="C44" s="327"/>
      <c r="G44" s="327" t="s">
        <v>1009</v>
      </c>
    </row>
    <row r="45" spans="2:7" x14ac:dyDescent="0.2">
      <c r="B45" s="405" t="s">
        <v>1425</v>
      </c>
      <c r="C45" s="327"/>
      <c r="G45" s="327" t="s">
        <v>1003</v>
      </c>
    </row>
    <row r="46" spans="2:7" x14ac:dyDescent="0.2">
      <c r="B46" s="405" t="s">
        <v>1426</v>
      </c>
      <c r="C46" s="327"/>
      <c r="G46" s="327" t="s">
        <v>1056</v>
      </c>
    </row>
    <row r="47" spans="2:7" x14ac:dyDescent="0.2">
      <c r="B47" s="405" t="s">
        <v>1427</v>
      </c>
      <c r="C47" s="327"/>
      <c r="G47" s="327" t="s">
        <v>1057</v>
      </c>
    </row>
    <row r="48" spans="2:7" x14ac:dyDescent="0.2">
      <c r="B48" s="405" t="s">
        <v>1428</v>
      </c>
      <c r="C48" s="327"/>
      <c r="G48" s="327" t="s">
        <v>1058</v>
      </c>
    </row>
    <row r="49" spans="2:7" x14ac:dyDescent="0.2">
      <c r="B49" s="405" t="s">
        <v>1429</v>
      </c>
      <c r="C49" s="327"/>
      <c r="G49" s="327" t="s">
        <v>1002</v>
      </c>
    </row>
    <row r="50" spans="2:7" x14ac:dyDescent="0.2">
      <c r="B50" s="405" t="s">
        <v>1430</v>
      </c>
      <c r="C50" s="327"/>
      <c r="G50" s="327" t="s">
        <v>1059</v>
      </c>
    </row>
    <row r="51" spans="2:7" x14ac:dyDescent="0.2">
      <c r="B51" s="405" t="s">
        <v>1431</v>
      </c>
      <c r="C51" s="327"/>
      <c r="G51" s="327" t="s">
        <v>1008</v>
      </c>
    </row>
    <row r="52" spans="2:7" x14ac:dyDescent="0.2">
      <c r="B52" s="405" t="s">
        <v>1432</v>
      </c>
      <c r="C52" s="327"/>
      <c r="G52" s="327" t="s">
        <v>1060</v>
      </c>
    </row>
    <row r="53" spans="2:7" x14ac:dyDescent="0.2">
      <c r="B53" s="405" t="s">
        <v>1433</v>
      </c>
      <c r="C53" s="327"/>
      <c r="G53" s="327" t="s">
        <v>1061</v>
      </c>
    </row>
    <row r="54" spans="2:7" x14ac:dyDescent="0.2">
      <c r="B54" s="405" t="s">
        <v>1434</v>
      </c>
      <c r="C54" s="327"/>
      <c r="G54" s="327" t="s">
        <v>1004</v>
      </c>
    </row>
    <row r="55" spans="2:7" x14ac:dyDescent="0.2">
      <c r="B55" s="405" t="s">
        <v>1435</v>
      </c>
      <c r="C55" s="327"/>
      <c r="G55" s="327" t="s">
        <v>1062</v>
      </c>
    </row>
    <row r="56" spans="2:7" x14ac:dyDescent="0.2">
      <c r="B56" s="405" t="s">
        <v>1436</v>
      </c>
      <c r="C56" s="327"/>
      <c r="G56" s="327" t="s">
        <v>1063</v>
      </c>
    </row>
    <row r="57" spans="2:7" x14ac:dyDescent="0.2">
      <c r="B57" s="405" t="s">
        <v>1437</v>
      </c>
      <c r="C57" s="327"/>
      <c r="G57" s="327" t="s">
        <v>1064</v>
      </c>
    </row>
    <row r="58" spans="2:7" x14ac:dyDescent="0.2">
      <c r="B58" s="405" t="s">
        <v>1438</v>
      </c>
      <c r="C58" s="327"/>
      <c r="G58" s="327" t="s">
        <v>1000</v>
      </c>
    </row>
    <row r="59" spans="2:7" x14ac:dyDescent="0.2">
      <c r="B59" s="405" t="s">
        <v>1439</v>
      </c>
      <c r="C59" s="327"/>
      <c r="G59" s="327" t="s">
        <v>1010</v>
      </c>
    </row>
    <row r="60" spans="2:7" x14ac:dyDescent="0.2">
      <c r="B60" s="405" t="s">
        <v>1440</v>
      </c>
      <c r="C60" s="327"/>
      <c r="G60" s="327" t="s">
        <v>1065</v>
      </c>
    </row>
    <row r="61" spans="2:7" x14ac:dyDescent="0.2">
      <c r="B61" s="405" t="s">
        <v>1441</v>
      </c>
      <c r="C61" s="327"/>
      <c r="G61" s="327" t="s">
        <v>1076</v>
      </c>
    </row>
    <row r="62" spans="2:7" x14ac:dyDescent="0.2">
      <c r="B62" s="405" t="s">
        <v>1442</v>
      </c>
      <c r="C62" s="327"/>
      <c r="G62" s="327" t="s">
        <v>1011</v>
      </c>
    </row>
    <row r="63" spans="2:7" x14ac:dyDescent="0.2">
      <c r="B63" s="405" t="s">
        <v>1443</v>
      </c>
      <c r="C63" s="327"/>
      <c r="G63" s="327" t="s">
        <v>1066</v>
      </c>
    </row>
    <row r="64" spans="2:7" x14ac:dyDescent="0.2">
      <c r="B64" s="405" t="s">
        <v>1444</v>
      </c>
      <c r="C64" s="327"/>
      <c r="G64" s="327" t="s">
        <v>1067</v>
      </c>
    </row>
    <row r="65" spans="2:9" x14ac:dyDescent="0.2">
      <c r="B65" s="405" t="s">
        <v>1445</v>
      </c>
      <c r="C65" s="327"/>
      <c r="G65" s="327" t="s">
        <v>1068</v>
      </c>
    </row>
    <row r="66" spans="2:9" x14ac:dyDescent="0.2">
      <c r="B66" s="405" t="s">
        <v>1446</v>
      </c>
      <c r="C66" s="327"/>
      <c r="G66" s="327" t="s">
        <v>1012</v>
      </c>
    </row>
    <row r="67" spans="2:9" x14ac:dyDescent="0.2">
      <c r="B67" s="405" t="s">
        <v>1447</v>
      </c>
      <c r="C67" s="327"/>
      <c r="G67" s="327" t="s">
        <v>1013</v>
      </c>
    </row>
    <row r="68" spans="2:9" x14ac:dyDescent="0.2">
      <c r="B68" s="405" t="s">
        <v>1448</v>
      </c>
      <c r="C68" s="327"/>
      <c r="G68" s="327" t="s">
        <v>1014</v>
      </c>
    </row>
    <row r="69" spans="2:9" x14ac:dyDescent="0.2">
      <c r="B69" s="405" t="s">
        <v>1449</v>
      </c>
      <c r="C69" s="327"/>
      <c r="G69" s="327" t="s">
        <v>1015</v>
      </c>
    </row>
    <row r="70" spans="2:9" x14ac:dyDescent="0.2">
      <c r="B70" s="405" t="s">
        <v>1450</v>
      </c>
      <c r="C70" s="327"/>
      <c r="G70" s="327" t="s">
        <v>1016</v>
      </c>
    </row>
    <row r="71" spans="2:9" x14ac:dyDescent="0.2">
      <c r="B71" s="405" t="s">
        <v>1451</v>
      </c>
      <c r="C71" s="327"/>
      <c r="G71" s="327" t="s">
        <v>1017</v>
      </c>
    </row>
    <row r="72" spans="2:9" x14ac:dyDescent="0.2">
      <c r="B72" s="405" t="s">
        <v>1452</v>
      </c>
      <c r="C72" s="327"/>
      <c r="G72" s="327" t="s">
        <v>1018</v>
      </c>
    </row>
    <row r="73" spans="2:9" x14ac:dyDescent="0.2">
      <c r="B73" s="405" t="s">
        <v>1453</v>
      </c>
      <c r="C73" s="327"/>
      <c r="G73" s="327" t="s">
        <v>1019</v>
      </c>
    </row>
    <row r="74" spans="2:9" x14ac:dyDescent="0.2">
      <c r="B74" s="405" t="s">
        <v>1454</v>
      </c>
      <c r="C74" s="327"/>
      <c r="G74" s="327" t="s">
        <v>1020</v>
      </c>
    </row>
    <row r="75" spans="2:9" x14ac:dyDescent="0.2">
      <c r="B75" s="405" t="s">
        <v>1455</v>
      </c>
      <c r="C75" s="327"/>
      <c r="G75" s="327" t="s">
        <v>1021</v>
      </c>
    </row>
    <row r="76" spans="2:9" x14ac:dyDescent="0.2">
      <c r="B76" s="405" t="s">
        <v>1456</v>
      </c>
      <c r="C76" s="327"/>
      <c r="G76" s="328" t="s">
        <v>1082</v>
      </c>
    </row>
    <row r="77" spans="2:9" x14ac:dyDescent="0.2">
      <c r="B77" s="405" t="s">
        <v>1457</v>
      </c>
      <c r="C77" s="327"/>
      <c r="G77" s="328" t="s">
        <v>1083</v>
      </c>
      <c r="I77" s="327"/>
    </row>
    <row r="78" spans="2:9" x14ac:dyDescent="0.2">
      <c r="B78" s="405" t="s">
        <v>1458</v>
      </c>
      <c r="C78" s="327"/>
      <c r="G78" s="328" t="s">
        <v>1084</v>
      </c>
      <c r="I78" s="327"/>
    </row>
    <row r="79" spans="2:9" x14ac:dyDescent="0.2">
      <c r="B79" s="405" t="s">
        <v>1459</v>
      </c>
      <c r="C79" s="327"/>
      <c r="G79" s="328" t="s">
        <v>1085</v>
      </c>
      <c r="I79" s="327"/>
    </row>
    <row r="80" spans="2:9" x14ac:dyDescent="0.2">
      <c r="B80" s="405" t="s">
        <v>1460</v>
      </c>
      <c r="C80" s="327"/>
      <c r="G80" s="328" t="s">
        <v>1086</v>
      </c>
    </row>
    <row r="81" spans="2:7" x14ac:dyDescent="0.2">
      <c r="B81" s="405" t="s">
        <v>1461</v>
      </c>
      <c r="C81" s="327"/>
      <c r="G81" s="328" t="s">
        <v>1087</v>
      </c>
    </row>
    <row r="82" spans="2:7" x14ac:dyDescent="0.2">
      <c r="B82" s="405" t="s">
        <v>1462</v>
      </c>
      <c r="C82" s="327"/>
      <c r="G82" s="328" t="s">
        <v>1088</v>
      </c>
    </row>
    <row r="83" spans="2:7" x14ac:dyDescent="0.2">
      <c r="B83" s="405" t="s">
        <v>1463</v>
      </c>
      <c r="C83" s="327"/>
      <c r="G83" s="328" t="s">
        <v>1089</v>
      </c>
    </row>
    <row r="84" spans="2:7" x14ac:dyDescent="0.2">
      <c r="B84" s="405" t="s">
        <v>1464</v>
      </c>
      <c r="C84" s="327"/>
      <c r="G84" s="328" t="s">
        <v>1090</v>
      </c>
    </row>
    <row r="85" spans="2:7" x14ac:dyDescent="0.2">
      <c r="B85" s="405" t="s">
        <v>1465</v>
      </c>
      <c r="C85" s="327"/>
      <c r="G85" s="328" t="s">
        <v>1091</v>
      </c>
    </row>
    <row r="86" spans="2:7" x14ac:dyDescent="0.2">
      <c r="B86" s="405" t="s">
        <v>1466</v>
      </c>
      <c r="C86" s="327"/>
      <c r="G86" s="328" t="s">
        <v>1092</v>
      </c>
    </row>
    <row r="87" spans="2:7" x14ac:dyDescent="0.2">
      <c r="B87" s="405" t="s">
        <v>1467</v>
      </c>
      <c r="C87" s="327"/>
      <c r="G87" s="328" t="s">
        <v>1093</v>
      </c>
    </row>
    <row r="88" spans="2:7" x14ac:dyDescent="0.2">
      <c r="B88" s="405" t="s">
        <v>1468</v>
      </c>
      <c r="C88" s="327"/>
      <c r="G88" s="328" t="s">
        <v>1094</v>
      </c>
    </row>
    <row r="89" spans="2:7" x14ac:dyDescent="0.2">
      <c r="B89" s="405" t="s">
        <v>1469</v>
      </c>
      <c r="C89" s="327"/>
      <c r="G89" s="328" t="s">
        <v>1095</v>
      </c>
    </row>
    <row r="90" spans="2:7" x14ac:dyDescent="0.2">
      <c r="B90" s="405" t="s">
        <v>1470</v>
      </c>
      <c r="C90" s="327"/>
      <c r="G90" s="327" t="s">
        <v>1069</v>
      </c>
    </row>
    <row r="91" spans="2:7" x14ac:dyDescent="0.2">
      <c r="B91" s="405" t="s">
        <v>1471</v>
      </c>
      <c r="C91" s="327"/>
      <c r="G91" s="327" t="s">
        <v>991</v>
      </c>
    </row>
    <row r="92" spans="2:7" x14ac:dyDescent="0.2">
      <c r="B92" s="405" t="s">
        <v>1472</v>
      </c>
      <c r="C92" s="327"/>
      <c r="G92" s="327" t="s">
        <v>1022</v>
      </c>
    </row>
    <row r="93" spans="2:7" x14ac:dyDescent="0.2">
      <c r="B93" s="405" t="s">
        <v>1473</v>
      </c>
      <c r="C93" s="327"/>
    </row>
    <row r="94" spans="2:7" x14ac:dyDescent="0.2">
      <c r="B94" s="405" t="s">
        <v>1474</v>
      </c>
      <c r="C94" s="327"/>
      <c r="G94" s="303"/>
    </row>
    <row r="95" spans="2:7" x14ac:dyDescent="0.2">
      <c r="B95" s="405" t="s">
        <v>1475</v>
      </c>
      <c r="C95" s="327"/>
      <c r="G95" s="303"/>
    </row>
    <row r="96" spans="2:7" x14ac:dyDescent="0.2">
      <c r="B96" s="405" t="s">
        <v>1476</v>
      </c>
      <c r="C96" s="327"/>
      <c r="G96" s="303"/>
    </row>
    <row r="97" spans="2:7" x14ac:dyDescent="0.2">
      <c r="B97" s="405" t="s">
        <v>1477</v>
      </c>
      <c r="C97" s="327"/>
      <c r="G97" s="303"/>
    </row>
    <row r="98" spans="2:7" x14ac:dyDescent="0.2">
      <c r="B98" s="405" t="s">
        <v>1478</v>
      </c>
      <c r="C98" s="327"/>
      <c r="G98" s="303"/>
    </row>
    <row r="99" spans="2:7" x14ac:dyDescent="0.2">
      <c r="B99" s="405" t="s">
        <v>1479</v>
      </c>
      <c r="C99" s="327"/>
      <c r="G99" s="303"/>
    </row>
    <row r="100" spans="2:7" x14ac:dyDescent="0.2">
      <c r="B100" s="405" t="s">
        <v>1480</v>
      </c>
      <c r="C100" s="327"/>
      <c r="G100" s="303"/>
    </row>
    <row r="101" spans="2:7" x14ac:dyDescent="0.2">
      <c r="B101" s="405" t="s">
        <v>1481</v>
      </c>
      <c r="C101" s="327"/>
      <c r="G101" s="303"/>
    </row>
    <row r="102" spans="2:7" x14ac:dyDescent="0.2">
      <c r="B102" s="405" t="s">
        <v>1482</v>
      </c>
      <c r="C102" s="327"/>
      <c r="G102" s="303"/>
    </row>
    <row r="103" spans="2:7" x14ac:dyDescent="0.2">
      <c r="B103" s="405" t="s">
        <v>1483</v>
      </c>
      <c r="C103" s="327"/>
      <c r="G103" s="303"/>
    </row>
    <row r="104" spans="2:7" x14ac:dyDescent="0.2">
      <c r="B104" s="405" t="s">
        <v>1484</v>
      </c>
      <c r="C104" s="327"/>
      <c r="G104" s="303"/>
    </row>
    <row r="105" spans="2:7" x14ac:dyDescent="0.2">
      <c r="B105" s="405" t="s">
        <v>1485</v>
      </c>
      <c r="C105" s="327"/>
      <c r="G105" s="303"/>
    </row>
    <row r="106" spans="2:7" x14ac:dyDescent="0.2">
      <c r="B106" s="405" t="s">
        <v>1486</v>
      </c>
      <c r="C106" s="327"/>
      <c r="G106" s="303"/>
    </row>
    <row r="107" spans="2:7" x14ac:dyDescent="0.2">
      <c r="B107" s="405" t="s">
        <v>1487</v>
      </c>
      <c r="C107" s="327"/>
      <c r="G107" s="303"/>
    </row>
    <row r="108" spans="2:7" x14ac:dyDescent="0.2">
      <c r="B108" s="405" t="s">
        <v>1488</v>
      </c>
      <c r="C108" s="327"/>
      <c r="G108" s="303"/>
    </row>
    <row r="109" spans="2:7" x14ac:dyDescent="0.2">
      <c r="B109" s="405" t="s">
        <v>1489</v>
      </c>
      <c r="C109" s="327"/>
      <c r="G109" s="303"/>
    </row>
    <row r="110" spans="2:7" x14ac:dyDescent="0.2">
      <c r="B110" s="405" t="s">
        <v>1490</v>
      </c>
      <c r="C110" s="327"/>
      <c r="G110" s="303"/>
    </row>
    <row r="111" spans="2:7" x14ac:dyDescent="0.2">
      <c r="B111" s="405" t="s">
        <v>1491</v>
      </c>
      <c r="C111" s="327"/>
      <c r="G111" s="303"/>
    </row>
    <row r="112" spans="2:7" x14ac:dyDescent="0.2">
      <c r="B112" s="405" t="s">
        <v>1492</v>
      </c>
      <c r="C112" s="327"/>
      <c r="G112" s="303"/>
    </row>
    <row r="113" spans="2:7" x14ac:dyDescent="0.2">
      <c r="B113" s="405" t="s">
        <v>1493</v>
      </c>
      <c r="C113" s="327"/>
      <c r="G113" s="303"/>
    </row>
    <row r="114" spans="2:7" x14ac:dyDescent="0.2">
      <c r="B114" s="405" t="s">
        <v>1494</v>
      </c>
      <c r="C114" s="327"/>
      <c r="G114" s="303"/>
    </row>
    <row r="115" spans="2:7" x14ac:dyDescent="0.2">
      <c r="B115" s="405" t="s">
        <v>1495</v>
      </c>
      <c r="C115" s="327"/>
      <c r="G115" s="303"/>
    </row>
    <row r="116" spans="2:7" x14ac:dyDescent="0.2">
      <c r="B116" s="405" t="s">
        <v>1496</v>
      </c>
      <c r="C116" s="327"/>
      <c r="G116" s="303"/>
    </row>
    <row r="117" spans="2:7" x14ac:dyDescent="0.2">
      <c r="B117" s="405" t="s">
        <v>1497</v>
      </c>
      <c r="C117" s="327"/>
      <c r="G117" s="303"/>
    </row>
    <row r="118" spans="2:7" x14ac:dyDescent="0.2">
      <c r="B118" s="405" t="s">
        <v>1498</v>
      </c>
      <c r="C118" s="327"/>
      <c r="G118" s="303"/>
    </row>
    <row r="119" spans="2:7" x14ac:dyDescent="0.2">
      <c r="B119" s="405" t="s">
        <v>1499</v>
      </c>
      <c r="C119" s="327"/>
      <c r="G119" s="303"/>
    </row>
    <row r="120" spans="2:7" x14ac:dyDescent="0.2">
      <c r="B120" s="405" t="s">
        <v>1500</v>
      </c>
      <c r="C120" s="327"/>
      <c r="G120" s="303"/>
    </row>
    <row r="121" spans="2:7" x14ac:dyDescent="0.2">
      <c r="B121" s="405" t="s">
        <v>1501</v>
      </c>
      <c r="C121" s="327"/>
      <c r="G121" s="303"/>
    </row>
    <row r="122" spans="2:7" x14ac:dyDescent="0.2">
      <c r="B122" s="405" t="s">
        <v>1502</v>
      </c>
      <c r="C122" s="327"/>
      <c r="G122" s="303"/>
    </row>
    <row r="123" spans="2:7" x14ac:dyDescent="0.2">
      <c r="B123" s="405" t="s">
        <v>1503</v>
      </c>
      <c r="C123" s="327"/>
      <c r="G123" s="303"/>
    </row>
    <row r="124" spans="2:7" x14ac:dyDescent="0.2">
      <c r="B124" s="405" t="s">
        <v>1504</v>
      </c>
      <c r="C124" s="327"/>
      <c r="G124" s="303"/>
    </row>
    <row r="125" spans="2:7" x14ac:dyDescent="0.2">
      <c r="B125" s="405" t="s">
        <v>1505</v>
      </c>
      <c r="C125" s="327"/>
      <c r="G125" s="303"/>
    </row>
    <row r="126" spans="2:7" x14ac:dyDescent="0.2">
      <c r="B126" s="405" t="s">
        <v>1506</v>
      </c>
      <c r="C126" s="327"/>
      <c r="G126" s="303"/>
    </row>
    <row r="127" spans="2:7" x14ac:dyDescent="0.2">
      <c r="B127" s="405" t="s">
        <v>1507</v>
      </c>
      <c r="C127" s="327"/>
      <c r="G127" s="303"/>
    </row>
    <row r="128" spans="2:7" x14ac:dyDescent="0.2">
      <c r="B128" s="405" t="s">
        <v>1508</v>
      </c>
      <c r="C128" s="327"/>
      <c r="G128" s="303"/>
    </row>
    <row r="129" spans="2:7" x14ac:dyDescent="0.2">
      <c r="B129" s="405" t="s">
        <v>1509</v>
      </c>
      <c r="C129" s="327"/>
      <c r="G129" s="303"/>
    </row>
    <row r="130" spans="2:7" x14ac:dyDescent="0.2">
      <c r="B130" s="405" t="s">
        <v>1510</v>
      </c>
      <c r="C130" s="327"/>
      <c r="G130" s="303"/>
    </row>
    <row r="131" spans="2:7" x14ac:dyDescent="0.2">
      <c r="B131" s="405" t="s">
        <v>1511</v>
      </c>
      <c r="C131" s="327"/>
      <c r="G131" s="303"/>
    </row>
    <row r="132" spans="2:7" x14ac:dyDescent="0.2">
      <c r="B132" s="405" t="s">
        <v>1512</v>
      </c>
      <c r="C132" s="327"/>
      <c r="G132" s="303"/>
    </row>
    <row r="133" spans="2:7" x14ac:dyDescent="0.2">
      <c r="B133" s="405" t="s">
        <v>1513</v>
      </c>
      <c r="C133" s="327"/>
      <c r="G133" s="303"/>
    </row>
    <row r="134" spans="2:7" x14ac:dyDescent="0.2">
      <c r="B134" s="405" t="s">
        <v>1514</v>
      </c>
      <c r="C134" s="327"/>
      <c r="G134" s="303"/>
    </row>
    <row r="135" spans="2:7" x14ac:dyDescent="0.2">
      <c r="B135" s="405" t="s">
        <v>1515</v>
      </c>
      <c r="C135" s="327"/>
      <c r="G135" s="303"/>
    </row>
    <row r="136" spans="2:7" x14ac:dyDescent="0.2">
      <c r="B136" s="405" t="s">
        <v>1516</v>
      </c>
      <c r="C136" s="327"/>
      <c r="G136" s="303"/>
    </row>
    <row r="137" spans="2:7" x14ac:dyDescent="0.2">
      <c r="B137" s="405" t="s">
        <v>1517</v>
      </c>
      <c r="C137" s="327"/>
      <c r="G137" s="303"/>
    </row>
    <row r="138" spans="2:7" x14ac:dyDescent="0.2">
      <c r="B138" s="405" t="s">
        <v>1518</v>
      </c>
      <c r="C138" s="327"/>
      <c r="G138" s="303"/>
    </row>
    <row r="139" spans="2:7" x14ac:dyDescent="0.2">
      <c r="B139" s="405" t="s">
        <v>1519</v>
      </c>
      <c r="C139" s="327"/>
      <c r="G139" s="303"/>
    </row>
    <row r="140" spans="2:7" x14ac:dyDescent="0.2">
      <c r="B140" s="405" t="s">
        <v>1520</v>
      </c>
      <c r="C140" s="327"/>
      <c r="G140" s="303"/>
    </row>
    <row r="141" spans="2:7" x14ac:dyDescent="0.2">
      <c r="B141" s="405" t="s">
        <v>1521</v>
      </c>
      <c r="C141" s="327"/>
      <c r="G141" s="303"/>
    </row>
    <row r="142" spans="2:7" x14ac:dyDescent="0.2">
      <c r="B142" s="405" t="s">
        <v>1522</v>
      </c>
      <c r="C142" s="327"/>
      <c r="G142" s="303"/>
    </row>
    <row r="143" spans="2:7" x14ac:dyDescent="0.2">
      <c r="B143" s="405" t="s">
        <v>1523</v>
      </c>
      <c r="C143" s="327"/>
      <c r="G143" s="303"/>
    </row>
    <row r="144" spans="2:7" x14ac:dyDescent="0.2">
      <c r="B144" s="405" t="s">
        <v>1524</v>
      </c>
      <c r="C144" s="327"/>
      <c r="G144" s="303"/>
    </row>
    <row r="145" spans="2:7" x14ac:dyDescent="0.2">
      <c r="B145" s="405" t="s">
        <v>1525</v>
      </c>
      <c r="C145" s="327"/>
      <c r="G145" s="303"/>
    </row>
    <row r="146" spans="2:7" x14ac:dyDescent="0.2">
      <c r="B146" s="405" t="s">
        <v>1526</v>
      </c>
      <c r="C146" s="327"/>
      <c r="G146" s="303"/>
    </row>
    <row r="147" spans="2:7" x14ac:dyDescent="0.2">
      <c r="B147" s="405" t="s">
        <v>1527</v>
      </c>
      <c r="C147" s="327"/>
      <c r="G147" s="303"/>
    </row>
    <row r="148" spans="2:7" x14ac:dyDescent="0.2">
      <c r="B148" s="405" t="s">
        <v>1528</v>
      </c>
      <c r="C148" s="327"/>
      <c r="G148" s="303"/>
    </row>
    <row r="149" spans="2:7" x14ac:dyDescent="0.2">
      <c r="B149" s="405" t="s">
        <v>1529</v>
      </c>
      <c r="C149" s="327"/>
      <c r="G149" s="303"/>
    </row>
    <row r="150" spans="2:7" x14ac:dyDescent="0.2">
      <c r="B150" s="405" t="s">
        <v>1530</v>
      </c>
      <c r="C150" s="327"/>
      <c r="G150" s="303"/>
    </row>
    <row r="151" spans="2:7" x14ac:dyDescent="0.2">
      <c r="B151" s="405" t="s">
        <v>1531</v>
      </c>
      <c r="C151" s="327"/>
      <c r="G151" s="303"/>
    </row>
    <row r="152" spans="2:7" x14ac:dyDescent="0.2">
      <c r="B152" s="405" t="s">
        <v>1532</v>
      </c>
      <c r="C152" s="327"/>
      <c r="G152" s="303"/>
    </row>
    <row r="153" spans="2:7" x14ac:dyDescent="0.2">
      <c r="B153" s="405" t="s">
        <v>1533</v>
      </c>
      <c r="C153" s="327"/>
      <c r="G153" s="303"/>
    </row>
    <row r="154" spans="2:7" x14ac:dyDescent="0.2">
      <c r="B154" s="405" t="s">
        <v>1534</v>
      </c>
      <c r="C154" s="327"/>
      <c r="G154" s="303"/>
    </row>
    <row r="155" spans="2:7" x14ac:dyDescent="0.2">
      <c r="B155" s="405" t="s">
        <v>1535</v>
      </c>
      <c r="C155" s="327"/>
      <c r="G155" s="303"/>
    </row>
    <row r="156" spans="2:7" x14ac:dyDescent="0.2">
      <c r="B156" s="405" t="s">
        <v>1536</v>
      </c>
      <c r="C156" s="327"/>
      <c r="G156" s="303"/>
    </row>
    <row r="157" spans="2:7" x14ac:dyDescent="0.2">
      <c r="B157" s="405" t="s">
        <v>1537</v>
      </c>
      <c r="C157" s="327"/>
      <c r="G157" s="303"/>
    </row>
    <row r="158" spans="2:7" x14ac:dyDescent="0.2">
      <c r="B158" s="405" t="s">
        <v>1538</v>
      </c>
      <c r="C158" s="327"/>
      <c r="G158" s="303"/>
    </row>
    <row r="159" spans="2:7" x14ac:dyDescent="0.2">
      <c r="B159" s="405" t="s">
        <v>1539</v>
      </c>
      <c r="C159" s="327"/>
      <c r="G159" s="303"/>
    </row>
    <row r="160" spans="2:7" x14ac:dyDescent="0.2">
      <c r="B160" s="405" t="s">
        <v>1540</v>
      </c>
      <c r="C160" s="327"/>
      <c r="G160" s="303"/>
    </row>
    <row r="161" spans="2:7" x14ac:dyDescent="0.2">
      <c r="B161" s="405" t="s">
        <v>1541</v>
      </c>
      <c r="C161" s="327"/>
      <c r="G161" s="303"/>
    </row>
    <row r="162" spans="2:7" x14ac:dyDescent="0.2">
      <c r="B162" s="405" t="s">
        <v>1542</v>
      </c>
      <c r="C162" s="327"/>
      <c r="G162" s="303"/>
    </row>
    <row r="163" spans="2:7" x14ac:dyDescent="0.2">
      <c r="B163" s="405" t="s">
        <v>1543</v>
      </c>
      <c r="C163" s="327"/>
      <c r="G163" s="303"/>
    </row>
    <row r="164" spans="2:7" x14ac:dyDescent="0.2">
      <c r="B164" s="405" t="s">
        <v>1544</v>
      </c>
      <c r="C164" s="327"/>
      <c r="G164" s="303"/>
    </row>
    <row r="165" spans="2:7" x14ac:dyDescent="0.2">
      <c r="B165" s="405" t="s">
        <v>1545</v>
      </c>
      <c r="C165" s="327"/>
      <c r="G165" s="303"/>
    </row>
    <row r="166" spans="2:7" x14ac:dyDescent="0.2">
      <c r="B166" s="405" t="s">
        <v>1546</v>
      </c>
      <c r="C166" s="327"/>
      <c r="G166" s="303"/>
    </row>
    <row r="167" spans="2:7" x14ac:dyDescent="0.2">
      <c r="B167" s="405" t="s">
        <v>1872</v>
      </c>
      <c r="C167" s="327"/>
      <c r="G167" s="303"/>
    </row>
    <row r="168" spans="2:7" x14ac:dyDescent="0.2">
      <c r="B168" s="405" t="s">
        <v>1547</v>
      </c>
      <c r="C168" s="327"/>
      <c r="G168" s="303"/>
    </row>
    <row r="169" spans="2:7" x14ac:dyDescent="0.2">
      <c r="B169" s="405" t="s">
        <v>1548</v>
      </c>
      <c r="C169" s="327"/>
      <c r="G169" s="303"/>
    </row>
    <row r="170" spans="2:7" x14ac:dyDescent="0.2">
      <c r="B170" s="405" t="s">
        <v>1549</v>
      </c>
      <c r="C170" s="327"/>
      <c r="G170" s="303"/>
    </row>
    <row r="171" spans="2:7" x14ac:dyDescent="0.2">
      <c r="B171" s="405" t="s">
        <v>1550</v>
      </c>
      <c r="C171" s="327"/>
      <c r="G171" s="303"/>
    </row>
    <row r="172" spans="2:7" x14ac:dyDescent="0.2">
      <c r="B172" s="405" t="s">
        <v>1551</v>
      </c>
      <c r="C172" s="327"/>
      <c r="G172" s="303"/>
    </row>
    <row r="173" spans="2:7" x14ac:dyDescent="0.2">
      <c r="B173" s="405" t="s">
        <v>1552</v>
      </c>
      <c r="C173" s="327"/>
      <c r="G173" s="303"/>
    </row>
    <row r="174" spans="2:7" x14ac:dyDescent="0.2">
      <c r="B174" s="405" t="s">
        <v>1553</v>
      </c>
      <c r="C174" s="327"/>
      <c r="G174" s="303"/>
    </row>
    <row r="175" spans="2:7" x14ac:dyDescent="0.2">
      <c r="B175" s="405" t="s">
        <v>1554</v>
      </c>
      <c r="C175" s="327"/>
      <c r="G175" s="303"/>
    </row>
    <row r="176" spans="2:7" x14ac:dyDescent="0.2">
      <c r="B176" s="405" t="s">
        <v>1555</v>
      </c>
      <c r="C176" s="327"/>
      <c r="G176" s="303"/>
    </row>
    <row r="177" spans="2:7" x14ac:dyDescent="0.2">
      <c r="B177" s="405" t="s">
        <v>1556</v>
      </c>
      <c r="C177" s="327"/>
      <c r="G177" s="303"/>
    </row>
    <row r="178" spans="2:7" x14ac:dyDescent="0.2">
      <c r="B178" s="405" t="s">
        <v>1557</v>
      </c>
      <c r="C178" s="327"/>
      <c r="G178" s="303"/>
    </row>
    <row r="179" spans="2:7" x14ac:dyDescent="0.2">
      <c r="B179" s="405" t="s">
        <v>1558</v>
      </c>
      <c r="C179" s="327"/>
      <c r="G179" s="303"/>
    </row>
    <row r="180" spans="2:7" x14ac:dyDescent="0.2">
      <c r="B180" s="405" t="s">
        <v>1559</v>
      </c>
      <c r="C180" s="327"/>
      <c r="G180" s="303"/>
    </row>
    <row r="181" spans="2:7" x14ac:dyDescent="0.2">
      <c r="B181" s="405" t="s">
        <v>1560</v>
      </c>
      <c r="C181" s="327"/>
      <c r="G181" s="303"/>
    </row>
    <row r="182" spans="2:7" x14ac:dyDescent="0.2">
      <c r="B182" s="405" t="s">
        <v>1561</v>
      </c>
      <c r="C182" s="327"/>
      <c r="G182" s="303"/>
    </row>
    <row r="183" spans="2:7" x14ac:dyDescent="0.2">
      <c r="B183" s="405" t="s">
        <v>1562</v>
      </c>
      <c r="C183" s="327"/>
      <c r="G183" s="303"/>
    </row>
    <row r="184" spans="2:7" x14ac:dyDescent="0.2">
      <c r="B184" s="405" t="s">
        <v>1563</v>
      </c>
      <c r="C184" s="327"/>
      <c r="G184" s="303"/>
    </row>
    <row r="185" spans="2:7" x14ac:dyDescent="0.2">
      <c r="B185" s="405" t="s">
        <v>1564</v>
      </c>
      <c r="C185" s="327"/>
      <c r="G185" s="303"/>
    </row>
    <row r="186" spans="2:7" x14ac:dyDescent="0.2">
      <c r="B186" s="405" t="s">
        <v>1565</v>
      </c>
      <c r="C186" s="327"/>
      <c r="G186" s="303"/>
    </row>
    <row r="187" spans="2:7" x14ac:dyDescent="0.2">
      <c r="B187" s="405" t="s">
        <v>1566</v>
      </c>
      <c r="C187" s="327"/>
      <c r="G187" s="303"/>
    </row>
    <row r="188" spans="2:7" x14ac:dyDescent="0.2">
      <c r="B188" s="405" t="s">
        <v>1567</v>
      </c>
      <c r="C188" s="327"/>
      <c r="G188" s="303"/>
    </row>
    <row r="189" spans="2:7" x14ac:dyDescent="0.2">
      <c r="B189" s="405" t="s">
        <v>1568</v>
      </c>
      <c r="C189" s="327"/>
      <c r="G189" s="304"/>
    </row>
    <row r="190" spans="2:7" x14ac:dyDescent="0.2">
      <c r="B190" s="405" t="s">
        <v>1569</v>
      </c>
      <c r="C190" s="327"/>
      <c r="G190" s="303"/>
    </row>
    <row r="191" spans="2:7" x14ac:dyDescent="0.2">
      <c r="B191" s="405" t="s">
        <v>1570</v>
      </c>
      <c r="C191" s="327"/>
      <c r="G191" s="303"/>
    </row>
    <row r="192" spans="2:7" x14ac:dyDescent="0.2">
      <c r="B192" s="405" t="s">
        <v>1571</v>
      </c>
      <c r="C192" s="327"/>
      <c r="G192" s="303"/>
    </row>
    <row r="193" spans="2:7" x14ac:dyDescent="0.2">
      <c r="B193" s="405" t="s">
        <v>1572</v>
      </c>
      <c r="C193" s="327"/>
      <c r="G193" s="303"/>
    </row>
    <row r="194" spans="2:7" x14ac:dyDescent="0.2">
      <c r="B194" s="405" t="s">
        <v>1573</v>
      </c>
      <c r="C194" s="327"/>
      <c r="G194" s="303"/>
    </row>
    <row r="195" spans="2:7" x14ac:dyDescent="0.2">
      <c r="B195" s="405" t="s">
        <v>1574</v>
      </c>
      <c r="C195" s="327"/>
      <c r="G195" s="303"/>
    </row>
    <row r="196" spans="2:7" x14ac:dyDescent="0.2">
      <c r="B196" s="405" t="s">
        <v>1575</v>
      </c>
      <c r="C196" s="327"/>
      <c r="G196" s="303"/>
    </row>
    <row r="197" spans="2:7" x14ac:dyDescent="0.2">
      <c r="B197" s="405" t="s">
        <v>1576</v>
      </c>
      <c r="C197" s="327"/>
      <c r="G197" s="303"/>
    </row>
    <row r="198" spans="2:7" x14ac:dyDescent="0.2">
      <c r="B198" s="405" t="s">
        <v>1577</v>
      </c>
      <c r="C198" s="327"/>
      <c r="G198" s="303"/>
    </row>
    <row r="199" spans="2:7" x14ac:dyDescent="0.2">
      <c r="B199" s="405" t="s">
        <v>1578</v>
      </c>
      <c r="C199" s="327"/>
      <c r="G199" s="303"/>
    </row>
    <row r="200" spans="2:7" x14ac:dyDescent="0.2">
      <c r="B200" s="405" t="s">
        <v>1579</v>
      </c>
      <c r="C200" s="327"/>
      <c r="G200" s="303"/>
    </row>
    <row r="201" spans="2:7" x14ac:dyDescent="0.2">
      <c r="B201" s="405" t="s">
        <v>1580</v>
      </c>
      <c r="C201" s="327"/>
      <c r="G201" s="303"/>
    </row>
    <row r="202" spans="2:7" x14ac:dyDescent="0.2">
      <c r="B202" s="405" t="s">
        <v>1581</v>
      </c>
      <c r="C202" s="327"/>
      <c r="G202" s="303"/>
    </row>
    <row r="203" spans="2:7" x14ac:dyDescent="0.2">
      <c r="B203" s="405" t="s">
        <v>1582</v>
      </c>
      <c r="C203" s="327"/>
      <c r="G203" s="303"/>
    </row>
    <row r="204" spans="2:7" x14ac:dyDescent="0.2">
      <c r="B204" s="405" t="s">
        <v>1583</v>
      </c>
      <c r="C204" s="327"/>
      <c r="G204" s="303"/>
    </row>
    <row r="205" spans="2:7" x14ac:dyDescent="0.2">
      <c r="B205" s="405" t="s">
        <v>1584</v>
      </c>
      <c r="C205" s="327"/>
      <c r="G205" s="303"/>
    </row>
    <row r="206" spans="2:7" x14ac:dyDescent="0.2">
      <c r="B206" s="405" t="s">
        <v>1585</v>
      </c>
      <c r="C206" s="327"/>
      <c r="G206" s="304"/>
    </row>
    <row r="207" spans="2:7" x14ac:dyDescent="0.2">
      <c r="B207" s="405" t="s">
        <v>1586</v>
      </c>
      <c r="C207" s="327"/>
      <c r="G207" s="303"/>
    </row>
    <row r="208" spans="2:7" x14ac:dyDescent="0.2">
      <c r="B208" s="405" t="s">
        <v>1587</v>
      </c>
      <c r="C208" s="327"/>
      <c r="G208" s="303"/>
    </row>
    <row r="209" spans="2:7" x14ac:dyDescent="0.2">
      <c r="B209" s="405" t="s">
        <v>1588</v>
      </c>
      <c r="C209" s="327"/>
      <c r="G209" s="303"/>
    </row>
    <row r="210" spans="2:7" x14ac:dyDescent="0.2">
      <c r="B210" s="405" t="s">
        <v>1589</v>
      </c>
      <c r="C210" s="327"/>
      <c r="G210" s="303"/>
    </row>
    <row r="211" spans="2:7" x14ac:dyDescent="0.2">
      <c r="B211" s="405" t="s">
        <v>1590</v>
      </c>
      <c r="C211" s="327"/>
      <c r="G211" s="303"/>
    </row>
    <row r="212" spans="2:7" x14ac:dyDescent="0.2">
      <c r="B212" s="405" t="s">
        <v>1591</v>
      </c>
      <c r="C212" s="327"/>
      <c r="G212" s="303"/>
    </row>
    <row r="213" spans="2:7" x14ac:dyDescent="0.2">
      <c r="B213" s="405" t="s">
        <v>1592</v>
      </c>
      <c r="C213" s="327"/>
      <c r="G213" s="303"/>
    </row>
    <row r="214" spans="2:7" x14ac:dyDescent="0.2">
      <c r="B214" s="405" t="s">
        <v>1593</v>
      </c>
      <c r="C214" s="327"/>
      <c r="G214" s="303"/>
    </row>
    <row r="215" spans="2:7" x14ac:dyDescent="0.2">
      <c r="B215" s="405" t="s">
        <v>1594</v>
      </c>
      <c r="C215" s="327"/>
      <c r="G215" s="303"/>
    </row>
    <row r="216" spans="2:7" x14ac:dyDescent="0.2">
      <c r="B216" s="405" t="s">
        <v>1595</v>
      </c>
      <c r="C216" s="327"/>
      <c r="G216" s="303"/>
    </row>
    <row r="217" spans="2:7" x14ac:dyDescent="0.2">
      <c r="B217" s="405" t="s">
        <v>1596</v>
      </c>
      <c r="C217" s="327"/>
      <c r="G217" s="303"/>
    </row>
    <row r="218" spans="2:7" x14ac:dyDescent="0.2">
      <c r="B218" s="405" t="s">
        <v>1597</v>
      </c>
      <c r="C218" s="327"/>
      <c r="G218" s="303"/>
    </row>
    <row r="219" spans="2:7" x14ac:dyDescent="0.2">
      <c r="B219" s="405" t="s">
        <v>1598</v>
      </c>
      <c r="C219" s="327"/>
      <c r="G219" s="303"/>
    </row>
    <row r="220" spans="2:7" x14ac:dyDescent="0.2">
      <c r="B220" s="405" t="s">
        <v>1599</v>
      </c>
      <c r="C220" s="327"/>
      <c r="G220" s="303"/>
    </row>
    <row r="221" spans="2:7" x14ac:dyDescent="0.2">
      <c r="B221" s="405" t="s">
        <v>1600</v>
      </c>
      <c r="C221" s="327"/>
      <c r="G221" s="303"/>
    </row>
    <row r="222" spans="2:7" x14ac:dyDescent="0.2">
      <c r="B222" s="405" t="s">
        <v>1601</v>
      </c>
      <c r="C222" s="327"/>
      <c r="G222" s="303"/>
    </row>
    <row r="223" spans="2:7" x14ac:dyDescent="0.2">
      <c r="B223" s="405" t="s">
        <v>1602</v>
      </c>
      <c r="C223" s="327"/>
      <c r="G223" s="303"/>
    </row>
    <row r="224" spans="2:7" x14ac:dyDescent="0.2">
      <c r="B224" s="405" t="s">
        <v>1603</v>
      </c>
      <c r="C224" s="327"/>
      <c r="G224" s="303"/>
    </row>
    <row r="225" spans="2:7" x14ac:dyDescent="0.2">
      <c r="B225" s="405" t="s">
        <v>1604</v>
      </c>
      <c r="C225" s="327"/>
      <c r="G225" s="303"/>
    </row>
    <row r="226" spans="2:7" x14ac:dyDescent="0.2">
      <c r="B226" s="405" t="s">
        <v>1605</v>
      </c>
      <c r="C226" s="327"/>
      <c r="G226" s="303"/>
    </row>
    <row r="227" spans="2:7" x14ac:dyDescent="0.2">
      <c r="B227" s="405" t="s">
        <v>1606</v>
      </c>
      <c r="C227" s="327"/>
      <c r="G227" s="303"/>
    </row>
    <row r="228" spans="2:7" x14ac:dyDescent="0.2">
      <c r="B228" s="405" t="s">
        <v>1607</v>
      </c>
      <c r="C228" s="327"/>
      <c r="G228" s="303"/>
    </row>
    <row r="229" spans="2:7" x14ac:dyDescent="0.2">
      <c r="B229" s="405" t="s">
        <v>1608</v>
      </c>
      <c r="C229" s="327"/>
      <c r="G229" s="303"/>
    </row>
    <row r="230" spans="2:7" x14ac:dyDescent="0.2">
      <c r="B230" s="405" t="s">
        <v>1609</v>
      </c>
      <c r="C230" s="327"/>
      <c r="G230" s="303"/>
    </row>
    <row r="231" spans="2:7" x14ac:dyDescent="0.2">
      <c r="B231" s="405" t="s">
        <v>1610</v>
      </c>
      <c r="C231" s="327"/>
      <c r="G231" s="303"/>
    </row>
    <row r="232" spans="2:7" x14ac:dyDescent="0.2">
      <c r="B232" s="405" t="s">
        <v>1611</v>
      </c>
      <c r="C232" s="327"/>
      <c r="G232" s="303"/>
    </row>
    <row r="233" spans="2:7" x14ac:dyDescent="0.2">
      <c r="B233" s="405" t="s">
        <v>1612</v>
      </c>
      <c r="C233" s="327"/>
      <c r="G233" s="303"/>
    </row>
    <row r="234" spans="2:7" x14ac:dyDescent="0.2">
      <c r="B234" s="405" t="s">
        <v>1613</v>
      </c>
      <c r="C234" s="327"/>
      <c r="G234" s="303"/>
    </row>
    <row r="235" spans="2:7" x14ac:dyDescent="0.2">
      <c r="B235" s="405" t="s">
        <v>1614</v>
      </c>
      <c r="C235" s="327"/>
      <c r="G235" s="303"/>
    </row>
    <row r="236" spans="2:7" x14ac:dyDescent="0.2">
      <c r="B236" s="405" t="s">
        <v>1615</v>
      </c>
      <c r="C236" s="327"/>
      <c r="G236" s="303"/>
    </row>
    <row r="237" spans="2:7" x14ac:dyDescent="0.2">
      <c r="B237" s="405" t="s">
        <v>1616</v>
      </c>
      <c r="C237" s="327"/>
      <c r="G237" s="303"/>
    </row>
    <row r="238" spans="2:7" x14ac:dyDescent="0.2">
      <c r="B238" s="405" t="s">
        <v>1617</v>
      </c>
      <c r="C238" s="327"/>
      <c r="G238" s="303"/>
    </row>
    <row r="239" spans="2:7" x14ac:dyDescent="0.2">
      <c r="B239" s="405" t="s">
        <v>1618</v>
      </c>
      <c r="C239" s="327"/>
    </row>
    <row r="240" spans="2:7" x14ac:dyDescent="0.2">
      <c r="B240" s="405" t="s">
        <v>1619</v>
      </c>
      <c r="C240" s="327"/>
    </row>
    <row r="241" spans="2:3" x14ac:dyDescent="0.2">
      <c r="B241" s="405" t="s">
        <v>1620</v>
      </c>
      <c r="C241" s="327"/>
    </row>
    <row r="242" spans="2:3" x14ac:dyDescent="0.2">
      <c r="B242" s="405" t="s">
        <v>1621</v>
      </c>
      <c r="C242" s="327"/>
    </row>
    <row r="243" spans="2:3" x14ac:dyDescent="0.2">
      <c r="B243" s="405" t="s">
        <v>1622</v>
      </c>
      <c r="C243" s="327"/>
    </row>
    <row r="244" spans="2:3" x14ac:dyDescent="0.2">
      <c r="B244" s="405" t="s">
        <v>1623</v>
      </c>
      <c r="C244" s="327"/>
    </row>
    <row r="245" spans="2:3" x14ac:dyDescent="0.2">
      <c r="B245" s="405" t="s">
        <v>1624</v>
      </c>
      <c r="C245" s="327"/>
    </row>
    <row r="246" spans="2:3" x14ac:dyDescent="0.2">
      <c r="B246" s="405" t="s">
        <v>991</v>
      </c>
      <c r="C246" s="327"/>
    </row>
    <row r="247" spans="2:3" x14ac:dyDescent="0.2">
      <c r="B247" s="405" t="s">
        <v>877</v>
      </c>
      <c r="C247" s="327"/>
    </row>
    <row r="248" spans="2:3" x14ac:dyDescent="0.2">
      <c r="B248" s="405" t="s">
        <v>879</v>
      </c>
      <c r="C248" s="327"/>
    </row>
    <row r="249" spans="2:3" x14ac:dyDescent="0.2">
      <c r="B249" s="405" t="s">
        <v>881</v>
      </c>
      <c r="C249" s="327"/>
    </row>
    <row r="250" spans="2:3" x14ac:dyDescent="0.2">
      <c r="B250" s="405" t="s">
        <v>883</v>
      </c>
      <c r="C250" s="327"/>
    </row>
    <row r="251" spans="2:3" x14ac:dyDescent="0.2">
      <c r="B251" s="405" t="s">
        <v>885</v>
      </c>
      <c r="C251" s="327"/>
    </row>
    <row r="252" spans="2:3" x14ac:dyDescent="0.2">
      <c r="B252" s="405" t="s">
        <v>887</v>
      </c>
      <c r="C252" s="327"/>
    </row>
    <row r="253" spans="2:3" x14ac:dyDescent="0.2">
      <c r="B253" s="405" t="s">
        <v>889</v>
      </c>
      <c r="C253" s="327"/>
    </row>
    <row r="254" spans="2:3" x14ac:dyDescent="0.2">
      <c r="B254" s="405" t="s">
        <v>891</v>
      </c>
      <c r="C254" s="327"/>
    </row>
    <row r="255" spans="2:3" x14ac:dyDescent="0.2">
      <c r="B255" s="405" t="s">
        <v>893</v>
      </c>
      <c r="C255" s="327"/>
    </row>
    <row r="256" spans="2:3" x14ac:dyDescent="0.2">
      <c r="B256" s="405" t="s">
        <v>895</v>
      </c>
      <c r="C256" s="327"/>
    </row>
    <row r="257" spans="2:3" x14ac:dyDescent="0.2">
      <c r="B257" s="405" t="s">
        <v>897</v>
      </c>
      <c r="C257" s="327"/>
    </row>
    <row r="258" spans="2:3" x14ac:dyDescent="0.2">
      <c r="B258" s="405" t="s">
        <v>899</v>
      </c>
      <c r="C258" s="327"/>
    </row>
    <row r="259" spans="2:3" x14ac:dyDescent="0.2">
      <c r="B259" s="405" t="s">
        <v>901</v>
      </c>
      <c r="C259" s="327"/>
    </row>
    <row r="260" spans="2:3" x14ac:dyDescent="0.2">
      <c r="B260" s="405" t="s">
        <v>903</v>
      </c>
      <c r="C260" s="327"/>
    </row>
    <row r="261" spans="2:3" x14ac:dyDescent="0.2">
      <c r="B261" s="405" t="s">
        <v>905</v>
      </c>
      <c r="C261" s="327"/>
    </row>
    <row r="262" spans="2:3" x14ac:dyDescent="0.2">
      <c r="B262" s="405" t="s">
        <v>907</v>
      </c>
      <c r="C262" s="327"/>
    </row>
    <row r="263" spans="2:3" x14ac:dyDescent="0.2">
      <c r="B263" s="405" t="s">
        <v>909</v>
      </c>
      <c r="C263" s="327"/>
    </row>
    <row r="264" spans="2:3" x14ac:dyDescent="0.2">
      <c r="B264" s="405" t="s">
        <v>911</v>
      </c>
      <c r="C264" s="327"/>
    </row>
    <row r="265" spans="2:3" x14ac:dyDescent="0.2">
      <c r="B265" s="405" t="s">
        <v>913</v>
      </c>
      <c r="C265" s="327"/>
    </row>
    <row r="266" spans="2:3" x14ac:dyDescent="0.2">
      <c r="B266" s="405" t="s">
        <v>915</v>
      </c>
      <c r="C266" s="327"/>
    </row>
    <row r="267" spans="2:3" x14ac:dyDescent="0.2">
      <c r="B267" s="405" t="s">
        <v>917</v>
      </c>
      <c r="C267" s="327"/>
    </row>
    <row r="268" spans="2:3" x14ac:dyDescent="0.2">
      <c r="B268" s="405" t="s">
        <v>919</v>
      </c>
      <c r="C268" s="327"/>
    </row>
    <row r="269" spans="2:3" x14ac:dyDescent="0.2">
      <c r="B269" s="405" t="s">
        <v>921</v>
      </c>
      <c r="C269" s="327"/>
    </row>
    <row r="270" spans="2:3" x14ac:dyDescent="0.2">
      <c r="B270" s="405" t="s">
        <v>923</v>
      </c>
      <c r="C270" s="327"/>
    </row>
    <row r="271" spans="2:3" x14ac:dyDescent="0.2">
      <c r="B271" s="405" t="s">
        <v>925</v>
      </c>
      <c r="C271" s="327"/>
    </row>
    <row r="272" spans="2:3" x14ac:dyDescent="0.2">
      <c r="B272" s="405" t="s">
        <v>927</v>
      </c>
      <c r="C272" s="327"/>
    </row>
    <row r="273" spans="2:3" x14ac:dyDescent="0.2">
      <c r="B273" s="405" t="s">
        <v>929</v>
      </c>
      <c r="C273" s="327"/>
    </row>
    <row r="274" spans="2:3" x14ac:dyDescent="0.2">
      <c r="B274" s="405" t="s">
        <v>931</v>
      </c>
      <c r="C274" s="327"/>
    </row>
    <row r="275" spans="2:3" x14ac:dyDescent="0.2">
      <c r="B275" s="405" t="s">
        <v>933</v>
      </c>
      <c r="C275" s="327"/>
    </row>
    <row r="276" spans="2:3" x14ac:dyDescent="0.2">
      <c r="B276" s="405" t="s">
        <v>935</v>
      </c>
      <c r="C276" s="327"/>
    </row>
    <row r="277" spans="2:3" x14ac:dyDescent="0.2">
      <c r="B277" s="405" t="s">
        <v>937</v>
      </c>
      <c r="C277" s="327"/>
    </row>
    <row r="278" spans="2:3" x14ac:dyDescent="0.2">
      <c r="B278" s="405" t="s">
        <v>939</v>
      </c>
      <c r="C278" s="327"/>
    </row>
    <row r="279" spans="2:3" x14ac:dyDescent="0.2">
      <c r="B279" s="405" t="s">
        <v>941</v>
      </c>
      <c r="C279" s="327"/>
    </row>
    <row r="280" spans="2:3" x14ac:dyDescent="0.2">
      <c r="B280" s="405" t="s">
        <v>943</v>
      </c>
      <c r="C280" s="327"/>
    </row>
    <row r="281" spans="2:3" x14ac:dyDescent="0.2">
      <c r="B281" s="405" t="s">
        <v>945</v>
      </c>
      <c r="C281" s="327"/>
    </row>
    <row r="282" spans="2:3" x14ac:dyDescent="0.2">
      <c r="B282" s="405" t="s">
        <v>947</v>
      </c>
      <c r="C282" s="327"/>
    </row>
    <row r="283" spans="2:3" x14ac:dyDescent="0.2">
      <c r="B283" s="405" t="s">
        <v>949</v>
      </c>
      <c r="C283" s="327"/>
    </row>
    <row r="284" spans="2:3" x14ac:dyDescent="0.2">
      <c r="B284" s="405" t="s">
        <v>951</v>
      </c>
      <c r="C284" s="327"/>
    </row>
    <row r="285" spans="2:3" x14ac:dyDescent="0.2">
      <c r="B285" s="405" t="s">
        <v>953</v>
      </c>
      <c r="C285" s="327"/>
    </row>
    <row r="286" spans="2:3" x14ac:dyDescent="0.2">
      <c r="B286" s="405" t="s">
        <v>955</v>
      </c>
      <c r="C286" s="327"/>
    </row>
    <row r="287" spans="2:3" x14ac:dyDescent="0.2">
      <c r="B287" s="405" t="s">
        <v>957</v>
      </c>
      <c r="C287" s="327"/>
    </row>
    <row r="288" spans="2:3" x14ac:dyDescent="0.2">
      <c r="B288" s="405" t="s">
        <v>959</v>
      </c>
      <c r="C288" s="327"/>
    </row>
    <row r="289" spans="2:3" x14ac:dyDescent="0.2">
      <c r="B289" s="405" t="s">
        <v>961</v>
      </c>
      <c r="C289" s="327"/>
    </row>
    <row r="290" spans="2:3" x14ac:dyDescent="0.2">
      <c r="B290" s="405" t="s">
        <v>963</v>
      </c>
      <c r="C290" s="324"/>
    </row>
    <row r="291" spans="2:3" x14ac:dyDescent="0.2">
      <c r="B291" s="405" t="s">
        <v>965</v>
      </c>
    </row>
    <row r="292" spans="2:3" x14ac:dyDescent="0.2">
      <c r="B292" s="405" t="s">
        <v>968</v>
      </c>
    </row>
    <row r="293" spans="2:3" x14ac:dyDescent="0.2">
      <c r="B293" s="405" t="s">
        <v>970</v>
      </c>
    </row>
    <row r="294" spans="2:3" x14ac:dyDescent="0.2">
      <c r="B294" s="405" t="s">
        <v>972</v>
      </c>
    </row>
    <row r="295" spans="2:3" x14ac:dyDescent="0.2">
      <c r="B295" s="405" t="s">
        <v>974</v>
      </c>
    </row>
    <row r="296" spans="2:3" x14ac:dyDescent="0.2">
      <c r="B296" s="405" t="s">
        <v>976</v>
      </c>
    </row>
    <row r="297" spans="2:3" x14ac:dyDescent="0.2">
      <c r="B297" s="405" t="s">
        <v>978</v>
      </c>
    </row>
    <row r="298" spans="2:3" x14ac:dyDescent="0.2">
      <c r="B298" s="405" t="s">
        <v>980</v>
      </c>
    </row>
    <row r="299" spans="2:3" x14ac:dyDescent="0.2">
      <c r="B299" s="405" t="s">
        <v>982</v>
      </c>
    </row>
    <row r="300" spans="2:3" x14ac:dyDescent="0.2">
      <c r="B300" s="405" t="s">
        <v>966</v>
      </c>
    </row>
  </sheetData>
  <sheetProtection algorithmName="SHA-512" hashValue="3S/jk/kj4b8/LywNb+ZtOYgBtwg9PiQCoyTFymPq5rnrGsysv/JBKAHDlEMOMDP2Ywxmssc5CtAV+QvBuPX58g==" saltValue="dMop4kDyVTvyJxN3Mt+Atg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32</vt:i4>
      </vt:variant>
    </vt:vector>
  </HeadingPairs>
  <TitlesOfParts>
    <vt:vector size="44" baseType="lpstr">
      <vt:lpstr>P-lite</vt:lpstr>
      <vt:lpstr>V-lite</vt:lpstr>
      <vt:lpstr>R-lite</vt:lpstr>
      <vt:lpstr>Screen Sky</vt:lpstr>
      <vt:lpstr>pokyny 1</vt:lpstr>
      <vt:lpstr>pokyny Sky</vt:lpstr>
      <vt:lpstr>pokyny - výrobce okna</vt:lpstr>
      <vt:lpstr>pokyny - barva látky</vt:lpstr>
      <vt:lpstr>help plisse</vt:lpstr>
      <vt:lpstr>pokyny 2 (SKY)</vt:lpstr>
      <vt:lpstr>helpSky</vt:lpstr>
      <vt:lpstr>help</vt:lpstr>
      <vt:lpstr>barlat</vt:lpstr>
      <vt:lpstr>Barva</vt:lpstr>
      <vt:lpstr>barva_profilu</vt:lpstr>
      <vt:lpstr>barva_screen</vt:lpstr>
      <vt:lpstr>bezcispl</vt:lpstr>
      <vt:lpstr>bezlatpl</vt:lpstr>
      <vt:lpstr>DelOvl</vt:lpstr>
      <vt:lpstr>dobroplast</vt:lpstr>
      <vt:lpstr>fakro</vt:lpstr>
      <vt:lpstr>lamela</vt:lpstr>
      <vt:lpstr>langer</vt:lpstr>
      <vt:lpstr>latka</vt:lpstr>
      <vt:lpstr>'P-lite'!Oblast_tisku</vt:lpstr>
      <vt:lpstr>'R-lite'!Oblast_tisku</vt:lpstr>
      <vt:lpstr>'V-lite'!Oblast_tisku</vt:lpstr>
      <vt:lpstr>okpol</vt:lpstr>
      <vt:lpstr>ovladani</vt:lpstr>
      <vt:lpstr>prima_fenestra</vt:lpstr>
      <vt:lpstr>ralpl</vt:lpstr>
      <vt:lpstr>rooflite</vt:lpstr>
      <vt:lpstr>roto</vt:lpstr>
      <vt:lpstr>skyfens</vt:lpstr>
      <vt:lpstr>Tyc</vt:lpstr>
      <vt:lpstr>tyč_rlite</vt:lpstr>
      <vt:lpstr>tyč_vlite</vt:lpstr>
      <vt:lpstr>typplisse</vt:lpstr>
      <vt:lpstr>uhelpl</vt:lpstr>
      <vt:lpstr>velux</vt:lpstr>
      <vt:lpstr>vlite</vt:lpstr>
      <vt:lpstr>vyrobce</vt:lpstr>
      <vt:lpstr>vyroknapl</vt:lpstr>
      <vt:lpstr>zíma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2020-04-09T10:59:58Z</cp:lastPrinted>
  <dcterms:created xsi:type="dcterms:W3CDTF">1999-04-19T09:49:06Z</dcterms:created>
  <dcterms:modified xsi:type="dcterms:W3CDTF">2024-10-17T15:02:49Z</dcterms:modified>
</cp:coreProperties>
</file>